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</sheets>
  <externalReferences>
    <externalReference r:id="rId4"/>
  </externalReferences>
  <definedNames>
    <definedName name="_xlnm.Print_Area" localSheetId="0">'Приложение 1'!$A$1:$AJ$144</definedName>
  </definedNames>
  <calcPr fullCalcOnLoad="1"/>
</workbook>
</file>

<file path=xl/sharedStrings.xml><?xml version="1.0" encoding="utf-8"?>
<sst xmlns="http://schemas.openxmlformats.org/spreadsheetml/2006/main" count="516" uniqueCount="212">
  <si>
    <t>Ж</t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</si>
  <si>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</si>
  <si>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</si>
  <si>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</si>
  <si>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</si>
  <si>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</si>
  <si>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</si>
  <si>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</si>
  <si>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</si>
  <si>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</si>
  <si>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</si>
  <si>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</si>
  <si>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</si>
  <si>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>2017 год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</si>
  <si>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</si>
  <si>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</si>
  <si>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</si>
  <si>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</si>
  <si>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</si>
  <si>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r>
      <t>Мероприятие 4.004</t>
    </r>
    <r>
      <rPr>
        <sz val="10"/>
        <color indexed="10"/>
        <rFont val="Times New Roman"/>
        <family val="1"/>
      </rPr>
      <t xml:space="preserve"> "Погашение задолжности прошлых лет</t>
    </r>
  </si>
  <si>
    <t>Показатель 1Кол-во задолженности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</si>
  <si>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</si>
  <si>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</si>
  <si>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</si>
  <si>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</si>
  <si>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</si>
  <si>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</si>
  <si>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</si>
  <si>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</si>
  <si>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</si>
  <si>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</si>
  <si>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</si>
  <si>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</si>
  <si>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</si>
  <si>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</si>
  <si>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</si>
  <si>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</si>
  <si>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</si>
  <si>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</si>
  <si>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</si>
  <si>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</si>
  <si>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</si>
  <si>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</si>
  <si>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</si>
  <si>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</si>
  <si>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</si>
  <si>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</si>
  <si>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</si>
  <si>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</si>
  <si>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</si>
  <si>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</si>
  <si>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</si>
  <si>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</si>
  <si>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</si>
  <si>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</si>
  <si>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</si>
  <si>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</si>
  <si>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</si>
  <si>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</si>
  <si>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</si>
  <si>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</si>
  <si>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</si>
  <si>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</si>
  <si>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</si>
  <si>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</si>
  <si>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</si>
  <si>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</si>
  <si>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</si>
  <si>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</si>
  <si>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</si>
  <si>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</si>
  <si>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</si>
  <si>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</si>
  <si>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</si>
  <si>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</si>
  <si>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</si>
  <si>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</si>
  <si>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</si>
  <si>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</si>
  <si>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</si>
  <si>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</si>
  <si>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</si>
  <si>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</si>
  <si>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</si>
  <si>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</si>
  <si>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</si>
  <si>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</si>
  <si>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</si>
  <si>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</si>
  <si>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</si>
  <si>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</si>
  <si>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</si>
  <si>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</si>
  <si>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</si>
  <si>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</si>
  <si>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</si>
  <si>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</si>
  <si>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</si>
  <si>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</si>
  <si>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</si>
  <si>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</si>
  <si>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</si>
  <si>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</si>
  <si>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</si>
  <si>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</si>
  <si>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</si>
  <si>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</si>
  <si>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</si>
  <si>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</si>
  <si>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</si>
  <si>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</si>
  <si>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</si>
  <si>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</si>
  <si>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</si>
  <si>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</si>
  <si>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</si>
  <si>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</si>
  <si>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</si>
  <si>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</si>
  <si>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</si>
  <si>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</si>
  <si>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</si>
  <si>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</si>
  <si>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</si>
  <si>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</si>
  <si>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</si>
  <si>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</si>
  <si>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</si>
  <si>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</si>
  <si>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</si>
  <si>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</si>
  <si>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</si>
  <si>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</si>
  <si>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</si>
  <si>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</si>
  <si>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</si>
  <si>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</si>
  <si>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</si>
  <si>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</si>
  <si>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</si>
  <si>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</si>
  <si>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</si>
  <si>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</si>
  <si>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</si>
  <si>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</si>
  <si>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</si>
  <si>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</si>
  <si>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</si>
  <si>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</si>
  <si>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</si>
  <si>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</si>
  <si>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</si>
  <si>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</si>
  <si>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</si>
  <si>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</si>
  <si>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</si>
  <si>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</si>
  <si>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</si>
  <si>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</si>
  <si>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</si>
  <si>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</si>
  <si>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</si>
  <si>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</si>
  <si>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</si>
  <si>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</si>
  <si>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</si>
  <si>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</si>
  <si>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</si>
  <si>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</si>
  <si>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</si>
  <si>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</si>
  <si>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</si>
  <si>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</si>
  <si>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</si>
  <si>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</si>
  <si>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</si>
  <si>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 xml:space="preserve">«Организация районных  социально-значимых мероприятий» на 2017-2021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</si>
  <si>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2017-2021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</si>
  <si>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2017-2021 годы»
</t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</si>
  <si>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</si>
  <si>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</si>
  <si>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</si>
  <si>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</si>
  <si>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</si>
  <si>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</si>
  <si>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</si>
  <si>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</si>
  <si>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t>50,0</t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</si>
  <si>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</si>
  <si>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</si>
  <si>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</si>
  <si>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</si>
  <si>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</si>
  <si>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</si>
  <si>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</si>
  <si>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</si>
  <si>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</si>
  <si>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</si>
  <si>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</si>
  <si>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</si>
  <si>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</si>
  <si>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</si>
  <si>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</si>
  <si>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</si>
  <si>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</si>
  <si>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</si>
  <si>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</si>
  <si>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</si>
  <si>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</si>
  <si>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>0,00</t>
  </si>
  <si>
    <t>24,6</t>
  </si>
  <si>
    <t>Приложение № 1 к Постановлению № 657 от 17.12.2019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</si>
</sst>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4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9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15" borderId="15" xfId="0" applyNumberFormat="1" applyFont="1" applyFill="1" applyBorder="1" applyAlignment="1">
      <alignment horizontal="center" vertical="top" wrapText="1"/>
    </xf>
    <xf numFmtId="0" fontId="23" fillId="7" borderId="16" xfId="61" applyNumberFormat="1" applyFont="1" applyFill="1" applyBorder="1" applyAlignment="1">
      <alignment horizontal="center" vertical="top" wrapText="1"/>
    </xf>
    <xf numFmtId="0" fontId="23" fillId="0" borderId="16" xfId="61" applyNumberFormat="1" applyFont="1" applyFill="1" applyBorder="1" applyAlignment="1">
      <alignment horizontal="center" vertical="center" wrapText="1"/>
    </xf>
    <xf numFmtId="0" fontId="23" fillId="15" borderId="15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 wrapText="1"/>
    </xf>
    <xf numFmtId="0" fontId="23" fillId="15" borderId="11" xfId="61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6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23" fillId="15" borderId="26" xfId="0" applyNumberFormat="1" applyFont="1" applyFill="1" applyBorder="1" applyAlignment="1">
      <alignment horizontal="center" vertical="top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0" fontId="23" fillId="15" borderId="15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0" fillId="15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5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6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23" fillId="15" borderId="10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29" fillId="24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8" xfId="0" applyNumberFormat="1" applyFont="1" applyFill="1" applyBorder="1" applyAlignment="1">
      <alignment horizontal="center" vertical="top" wrapText="1"/>
    </xf>
    <xf numFmtId="0" fontId="30" fillId="3" borderId="12" xfId="61" applyNumberFormat="1" applyFont="1" applyFill="1" applyBorder="1" applyAlignment="1">
      <alignment horizontal="center" vertical="center" wrapText="1"/>
    </xf>
    <xf numFmtId="0" fontId="24" fillId="15" borderId="26" xfId="61" applyNumberFormat="1" applyFont="1" applyFill="1" applyBorder="1" applyAlignment="1">
      <alignment horizontal="center" vertical="center" wrapText="1"/>
    </xf>
    <xf numFmtId="0" fontId="24" fillId="7" borderId="26" xfId="61" applyNumberFormat="1" applyFont="1" applyFill="1" applyBorder="1" applyAlignment="1">
      <alignment horizontal="center" vertical="center" wrapText="1"/>
    </xf>
    <xf numFmtId="0" fontId="24" fillId="24" borderId="26" xfId="61" applyNumberFormat="1" applyFont="1" applyFill="1" applyBorder="1" applyAlignment="1">
      <alignment horizontal="center" vertical="center" wrapText="1"/>
    </xf>
    <xf numFmtId="0" fontId="24" fillId="11" borderId="26" xfId="61" applyNumberFormat="1" applyFont="1" applyFill="1" applyBorder="1" applyAlignment="1">
      <alignment horizontal="center" vertical="center" wrapText="1"/>
    </xf>
    <xf numFmtId="0" fontId="24" fillId="10" borderId="26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5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1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15" borderId="12" xfId="61" applyNumberFormat="1" applyFont="1" applyFill="1" applyBorder="1" applyAlignment="1">
      <alignment horizontal="center" vertical="center" wrapText="1"/>
    </xf>
    <xf numFmtId="0" fontId="32" fillId="7" borderId="12" xfId="61" applyNumberFormat="1" applyFont="1" applyFill="1" applyBorder="1" applyAlignment="1">
      <alignment horizontal="center" vertical="center" wrapText="1"/>
    </xf>
    <xf numFmtId="0" fontId="32" fillId="24" borderId="12" xfId="61" applyNumberFormat="1" applyFont="1" applyFill="1" applyBorder="1" applyAlignment="1">
      <alignment horizontal="center" vertical="center" wrapText="1"/>
    </xf>
    <xf numFmtId="0" fontId="32" fillId="11" borderId="12" xfId="61" applyNumberFormat="1" applyFont="1" applyFill="1" applyBorder="1" applyAlignment="1">
      <alignment horizontal="center" vertical="center" wrapText="1"/>
    </xf>
    <xf numFmtId="0" fontId="32" fillId="10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31" fillId="3" borderId="15" xfId="61" applyNumberFormat="1" applyFont="1" applyFill="1" applyBorder="1" applyAlignment="1">
      <alignment horizontal="center" vertical="center" wrapText="1"/>
    </xf>
    <xf numFmtId="0" fontId="31" fillId="3" borderId="26" xfId="61" applyNumberFormat="1" applyFont="1" applyFill="1" applyBorder="1" applyAlignment="1">
      <alignment horizontal="center" vertical="center" wrapText="1"/>
    </xf>
    <xf numFmtId="0" fontId="30" fillId="3" borderId="10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1" fillId="3" borderId="29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4" fillId="25" borderId="30" xfId="0" applyFont="1" applyFill="1" applyBorder="1" applyAlignment="1">
      <alignment horizontal="center" vertical="center" wrapText="1"/>
    </xf>
    <xf numFmtId="0" fontId="32" fillId="25" borderId="3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/>
    </xf>
    <xf numFmtId="0" fontId="31" fillId="3" borderId="2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center" vertical="center"/>
    </xf>
    <xf numFmtId="0" fontId="32" fillId="15" borderId="28" xfId="0" applyFont="1" applyFill="1" applyBorder="1" applyAlignment="1">
      <alignment horizontal="center" vertical="center"/>
    </xf>
    <xf numFmtId="0" fontId="23" fillId="24" borderId="15" xfId="61" applyNumberFormat="1" applyFont="1" applyFill="1" applyBorder="1" applyAlignment="1">
      <alignment horizontal="center" vertical="center" wrapText="1"/>
    </xf>
    <xf numFmtId="0" fontId="24" fillId="24" borderId="15" xfId="61" applyNumberFormat="1" applyFont="1" applyFill="1" applyBorder="1" applyAlignment="1">
      <alignment horizontal="center" vertical="center" wrapText="1"/>
    </xf>
    <xf numFmtId="0" fontId="32" fillId="24" borderId="15" xfId="61" applyNumberFormat="1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2" fillId="24" borderId="10" xfId="61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vertical="top" wrapText="1"/>
    </xf>
    <xf numFmtId="0" fontId="30" fillId="3" borderId="11" xfId="61" applyNumberFormat="1" applyFont="1" applyFill="1" applyBorder="1" applyAlignment="1">
      <alignment horizontal="center" vertical="center" wrapText="1"/>
    </xf>
    <xf numFmtId="4" fontId="30" fillId="3" borderId="11" xfId="60" applyNumberFormat="1" applyFont="1" applyFill="1" applyBorder="1" applyAlignment="1">
      <alignment horizontal="center" vertical="top" wrapText="1"/>
    </xf>
    <xf numFmtId="2" fontId="30" fillId="3" borderId="11" xfId="0" applyNumberFormat="1" applyFont="1" applyFill="1" applyBorder="1" applyAlignment="1">
      <alignment horizontal="center" vertical="top" wrapText="1"/>
    </xf>
    <xf numFmtId="0" fontId="31" fillId="3" borderId="13" xfId="0" applyFont="1" applyFill="1" applyBorder="1" applyAlignment="1">
      <alignment horizontal="justify" vertical="top" wrapText="1"/>
    </xf>
    <xf numFmtId="178" fontId="30" fillId="3" borderId="11" xfId="61" applyNumberFormat="1" applyFont="1" applyFill="1" applyBorder="1" applyAlignment="1">
      <alignment horizontal="center" vertical="center" wrapText="1"/>
    </xf>
    <xf numFmtId="178" fontId="30" fillId="3" borderId="11" xfId="60" applyNumberFormat="1" applyFont="1" applyFill="1" applyBorder="1" applyAlignment="1">
      <alignment horizontal="center" vertical="top" wrapText="1"/>
    </xf>
    <xf numFmtId="178" fontId="30" fillId="3" borderId="11" xfId="0" applyNumberFormat="1" applyFont="1" applyFill="1" applyBorder="1" applyAlignment="1">
      <alignment horizontal="center" vertical="top" wrapText="1"/>
    </xf>
    <xf numFmtId="2" fontId="30" fillId="3" borderId="12" xfId="0" applyNumberFormat="1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justify" vertical="top" wrapText="1"/>
    </xf>
    <xf numFmtId="0" fontId="31" fillId="3" borderId="0" xfId="0" applyFont="1" applyFill="1" applyAlignment="1">
      <alignment horizontal="justify" vertical="top" wrapText="1"/>
    </xf>
    <xf numFmtId="0" fontId="31" fillId="3" borderId="10" xfId="0" applyFont="1" applyFill="1" applyBorder="1" applyAlignment="1">
      <alignment horizontal="left" vertical="top" wrapText="1"/>
    </xf>
    <xf numFmtId="0" fontId="30" fillId="3" borderId="16" xfId="61" applyNumberFormat="1" applyFont="1" applyFill="1" applyBorder="1" applyAlignment="1">
      <alignment horizontal="center" vertical="center" wrapText="1"/>
    </xf>
    <xf numFmtId="4" fontId="30" fillId="3" borderId="32" xfId="60" applyNumberFormat="1" applyFont="1" applyFill="1" applyBorder="1" applyAlignment="1">
      <alignment horizontal="center" vertical="top" wrapText="1"/>
    </xf>
    <xf numFmtId="2" fontId="30" fillId="3" borderId="10" xfId="0" applyNumberFormat="1" applyFont="1" applyFill="1" applyBorder="1" applyAlignment="1">
      <alignment horizontal="center" vertical="top" wrapText="1"/>
    </xf>
    <xf numFmtId="0" fontId="31" fillId="3" borderId="19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49" fontId="30" fillId="3" borderId="10" xfId="0" applyNumberFormat="1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justify" vertical="top" wrapText="1"/>
    </xf>
    <xf numFmtId="0" fontId="30" fillId="3" borderId="10" xfId="0" applyFont="1" applyFill="1" applyBorder="1" applyAlignment="1">
      <alignment vertical="top" wrapText="1"/>
    </xf>
    <xf numFmtId="0" fontId="32" fillId="3" borderId="15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top" wrapText="1"/>
    </xf>
    <xf numFmtId="0" fontId="33" fillId="3" borderId="10" xfId="0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vertical="top" wrapText="1"/>
    </xf>
    <xf numFmtId="0" fontId="30" fillId="15" borderId="12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5" xfId="0" applyBorder="1" applyAlignment="1" applyProtection="1">
      <alignment vertical="distributed"/>
      <protection hidden="1"/>
    </xf>
    <xf numFmtId="0" fontId="0" fillId="0" borderId="31" xfId="0" applyBorder="1" applyAlignment="1" applyProtection="1">
      <alignment vertical="distributed"/>
      <protection hidden="1"/>
    </xf>
    <xf numFmtId="0" fontId="0" fillId="0" borderId="37" xfId="0" applyBorder="1" applyAlignment="1" applyProtection="1">
      <alignment vertical="distributed"/>
      <protection hidden="1"/>
    </xf>
    <xf numFmtId="0" fontId="0" fillId="0" borderId="38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0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justify" vertical="center" wrapText="1"/>
    </xf>
    <xf numFmtId="0" fontId="3" fillId="24" borderId="37" xfId="0" applyFont="1" applyFill="1" applyBorder="1" applyAlignment="1">
      <alignment horizontal="justify" vertical="center" wrapText="1"/>
    </xf>
    <xf numFmtId="0" fontId="0" fillId="0" borderId="39" xfId="0" applyFont="1" applyFill="1" applyBorder="1" applyAlignment="1">
      <alignment horizontal="justify" vertical="center" wrapText="1"/>
    </xf>
    <xf numFmtId="0" fontId="3" fillId="24" borderId="35" xfId="0" applyFont="1" applyFill="1" applyBorder="1" applyAlignment="1">
      <alignment horizontal="center" vertical="center" textRotation="90" wrapText="1"/>
    </xf>
    <xf numFmtId="0" fontId="3" fillId="24" borderId="36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5;&#1088;&#1086;&#1075;&#1088;&#1072;&#1084;&#1084;&#1072;%202019&#1075;.%20&#1089;&#1086;&#1094;&#1080;&#1072;&#1083;&#1100;&#1085;\&#1057;&#1086;&#1094;.&#1079;&#1085;&#1072;&#1095;&#1080;&#1084;.&#1084;&#1077;&#1088;&#1086;&#1087;&#1088;&#1080;&#1103;&#1090;.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1"/>
    </sheetNames>
    <sheetDataSet>
      <sheetData sheetId="1">
        <row r="96">
          <cell r="AB96" t="str">
            <v>Мероприятие 1.001 Обеспечение государственных полномочий по обеспечению благоустроенными жилыми помещениями специализированного жилого фонда детяй-сирот, детей, оставшихся без попечения родителей, лиц из их числа по договорам найма специализированных жилы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4"/>
  <sheetViews>
    <sheetView tabSelected="1" view="pageBreakPreview" zoomScaleNormal="90" zoomScaleSheetLayoutView="100" zoomScalePageLayoutView="0" workbookViewId="0" topLeftCell="G67">
      <selection activeCell="S7" sqref="S7:AJ7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365" t="s">
        <v>211</v>
      </c>
      <c r="AE2" s="365"/>
      <c r="AF2" s="365"/>
      <c r="AG2" s="365"/>
      <c r="AH2" s="365"/>
      <c r="AI2" s="365"/>
      <c r="AJ2" s="365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365"/>
      <c r="AE3" s="365"/>
      <c r="AF3" s="365"/>
      <c r="AG3" s="365"/>
      <c r="AH3" s="365"/>
      <c r="AI3" s="365"/>
      <c r="AJ3" s="365"/>
    </row>
    <row r="4" spans="18:36" s="9" customFormat="1" ht="3.7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365"/>
      <c r="AE4" s="365"/>
      <c r="AF4" s="365"/>
      <c r="AG4" s="365"/>
      <c r="AH4" s="365"/>
      <c r="AI4" s="365"/>
      <c r="AJ4" s="365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366" t="s">
        <v>22</v>
      </c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</row>
    <row r="7" spans="18:36" s="9" customFormat="1" ht="35.25" customHeight="1">
      <c r="R7" s="3"/>
      <c r="S7" s="367" t="s">
        <v>176</v>
      </c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</row>
    <row r="8" spans="18:36" s="9" customFormat="1" ht="15.75">
      <c r="R8" s="3"/>
      <c r="S8" s="368" t="s">
        <v>23</v>
      </c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37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19.5" customHeight="1">
      <c r="R11" s="4"/>
      <c r="S11" s="325" t="s">
        <v>177</v>
      </c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</row>
    <row r="12" spans="18:36" s="9" customFormat="1" ht="31.5" customHeight="1">
      <c r="R12" s="4"/>
      <c r="S12" s="325" t="s">
        <v>178</v>
      </c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</row>
    <row r="13" spans="18:36" s="9" customFormat="1" ht="15.75">
      <c r="R13" s="4"/>
      <c r="S13" s="325" t="s">
        <v>38</v>
      </c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325" t="s">
        <v>46</v>
      </c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325" t="s">
        <v>24</v>
      </c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</row>
    <row r="16" spans="18:36" s="9" customFormat="1" ht="15.75" customHeight="1">
      <c r="R16" s="4"/>
      <c r="S16" s="325" t="s">
        <v>39</v>
      </c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</row>
    <row r="17" spans="18:36" s="9" customFormat="1" ht="31.5" customHeight="1">
      <c r="R17" s="4"/>
      <c r="S17" s="325" t="s">
        <v>40</v>
      </c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</row>
    <row r="18" spans="1:36" s="30" customFormat="1" ht="24.75" customHeight="1">
      <c r="A18" s="326" t="s">
        <v>116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8"/>
      <c r="R18" s="349" t="s">
        <v>25</v>
      </c>
      <c r="S18" s="349"/>
      <c r="T18" s="349"/>
      <c r="U18" s="349"/>
      <c r="V18" s="349"/>
      <c r="W18" s="349"/>
      <c r="X18" s="349"/>
      <c r="Y18" s="349"/>
      <c r="Z18" s="349"/>
      <c r="AA18" s="349"/>
      <c r="AB18" s="351" t="s">
        <v>26</v>
      </c>
      <c r="AC18" s="362" t="s">
        <v>27</v>
      </c>
      <c r="AD18" s="350" t="s">
        <v>28</v>
      </c>
      <c r="AE18" s="350"/>
      <c r="AF18" s="350"/>
      <c r="AG18" s="350"/>
      <c r="AH18" s="350"/>
      <c r="AI18" s="350" t="s">
        <v>29</v>
      </c>
      <c r="AJ18" s="350"/>
    </row>
    <row r="19" spans="1:36" s="30" customFormat="1" ht="47.25" customHeight="1">
      <c r="A19" s="329" t="s">
        <v>117</v>
      </c>
      <c r="B19" s="330"/>
      <c r="C19" s="331"/>
      <c r="D19" s="338" t="s">
        <v>118</v>
      </c>
      <c r="E19" s="339"/>
      <c r="F19" s="329" t="s">
        <v>145</v>
      </c>
      <c r="G19" s="331"/>
      <c r="H19" s="335" t="s">
        <v>119</v>
      </c>
      <c r="I19" s="336"/>
      <c r="J19" s="336"/>
      <c r="K19" s="336"/>
      <c r="L19" s="336"/>
      <c r="M19" s="336"/>
      <c r="N19" s="336"/>
      <c r="O19" s="336"/>
      <c r="P19" s="336"/>
      <c r="Q19" s="337"/>
      <c r="R19" s="354" t="s">
        <v>41</v>
      </c>
      <c r="S19" s="356"/>
      <c r="T19" s="347" t="s">
        <v>42</v>
      </c>
      <c r="U19" s="347" t="s">
        <v>47</v>
      </c>
      <c r="V19" s="347" t="s">
        <v>43</v>
      </c>
      <c r="W19" s="354" t="s">
        <v>44</v>
      </c>
      <c r="X19" s="355"/>
      <c r="Y19" s="356"/>
      <c r="Z19" s="354" t="s">
        <v>45</v>
      </c>
      <c r="AA19" s="356"/>
      <c r="AB19" s="352"/>
      <c r="AC19" s="363"/>
      <c r="AD19" s="345" t="s">
        <v>13</v>
      </c>
      <c r="AE19" s="345" t="s">
        <v>30</v>
      </c>
      <c r="AF19" s="345" t="s">
        <v>5</v>
      </c>
      <c r="AG19" s="345" t="s">
        <v>6</v>
      </c>
      <c r="AH19" s="345" t="s">
        <v>4</v>
      </c>
      <c r="AI19" s="345" t="s">
        <v>31</v>
      </c>
      <c r="AJ19" s="345" t="s">
        <v>32</v>
      </c>
    </row>
    <row r="20" spans="1:36" s="30" customFormat="1" ht="54.75" customHeight="1">
      <c r="A20" s="332"/>
      <c r="B20" s="333"/>
      <c r="C20" s="334"/>
      <c r="D20" s="340"/>
      <c r="E20" s="341"/>
      <c r="F20" s="332"/>
      <c r="G20" s="334"/>
      <c r="H20" s="329" t="s">
        <v>174</v>
      </c>
      <c r="I20" s="331"/>
      <c r="J20" s="103" t="s">
        <v>42</v>
      </c>
      <c r="K20" s="342" t="s">
        <v>171</v>
      </c>
      <c r="L20" s="343"/>
      <c r="M20" s="344" t="s">
        <v>172</v>
      </c>
      <c r="N20" s="343"/>
      <c r="O20" s="343"/>
      <c r="P20" s="343"/>
      <c r="Q20" s="343"/>
      <c r="R20" s="360"/>
      <c r="S20" s="361"/>
      <c r="T20" s="348"/>
      <c r="U20" s="348"/>
      <c r="V20" s="348"/>
      <c r="W20" s="357"/>
      <c r="X20" s="358"/>
      <c r="Y20" s="359"/>
      <c r="Z20" s="357"/>
      <c r="AA20" s="359"/>
      <c r="AB20" s="353"/>
      <c r="AC20" s="364"/>
      <c r="AD20" s="346"/>
      <c r="AE20" s="346"/>
      <c r="AF20" s="346"/>
      <c r="AG20" s="346"/>
      <c r="AH20" s="346"/>
      <c r="AI20" s="346"/>
      <c r="AJ20" s="346"/>
    </row>
    <row r="21" spans="1:36" s="30" customFormat="1" ht="28.5" customHeight="1">
      <c r="A21" s="85">
        <v>1</v>
      </c>
      <c r="B21" s="85">
        <v>2</v>
      </c>
      <c r="C21" s="85">
        <v>3</v>
      </c>
      <c r="D21" s="225">
        <v>4</v>
      </c>
      <c r="E21" s="225">
        <v>5</v>
      </c>
      <c r="F21" s="85">
        <v>6</v>
      </c>
      <c r="G21" s="85">
        <v>7</v>
      </c>
      <c r="H21" s="100">
        <v>8</v>
      </c>
      <c r="I21" s="85">
        <v>9</v>
      </c>
      <c r="J21" s="85">
        <v>10</v>
      </c>
      <c r="K21" s="85">
        <v>11</v>
      </c>
      <c r="L21" s="85">
        <v>12</v>
      </c>
      <c r="M21" s="85">
        <v>13</v>
      </c>
      <c r="N21" s="85">
        <v>14</v>
      </c>
      <c r="O21" s="85">
        <v>15</v>
      </c>
      <c r="P21" s="85">
        <v>16</v>
      </c>
      <c r="Q21" s="85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13">
        <v>25</v>
      </c>
      <c r="Z21" s="11">
        <v>26</v>
      </c>
      <c r="AA21" s="213">
        <v>27</v>
      </c>
      <c r="AB21" s="98">
        <v>28</v>
      </c>
      <c r="AC21" s="99">
        <v>29</v>
      </c>
      <c r="AD21" s="107">
        <v>30</v>
      </c>
      <c r="AE21" s="107">
        <v>31</v>
      </c>
      <c r="AF21" s="107">
        <v>32</v>
      </c>
      <c r="AG21" s="107">
        <v>33</v>
      </c>
      <c r="AH21" s="107">
        <v>34</v>
      </c>
      <c r="AI21" s="107">
        <v>35</v>
      </c>
      <c r="AJ21" s="31">
        <v>36</v>
      </c>
    </row>
    <row r="22" spans="1:37" s="26" customFormat="1" ht="24" customHeight="1">
      <c r="A22" s="105">
        <v>3</v>
      </c>
      <c r="B22" s="105">
        <v>0</v>
      </c>
      <c r="C22" s="105">
        <v>1</v>
      </c>
      <c r="D22" s="105">
        <v>0</v>
      </c>
      <c r="E22" s="105">
        <v>1</v>
      </c>
      <c r="F22" s="105">
        <v>1</v>
      </c>
      <c r="G22" s="105">
        <v>3</v>
      </c>
      <c r="H22" s="182">
        <v>1</v>
      </c>
      <c r="I22" s="214">
        <v>0</v>
      </c>
      <c r="J22" s="214">
        <v>0</v>
      </c>
      <c r="K22" s="23">
        <v>0</v>
      </c>
      <c r="L22" s="202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02">
        <v>1</v>
      </c>
      <c r="S22" s="202">
        <v>0</v>
      </c>
      <c r="T22" s="23">
        <v>0</v>
      </c>
      <c r="U22" s="23">
        <v>0</v>
      </c>
      <c r="V22" s="202">
        <v>0</v>
      </c>
      <c r="W22" s="23">
        <v>0</v>
      </c>
      <c r="X22" s="23">
        <v>0</v>
      </c>
      <c r="Y22" s="202">
        <v>0</v>
      </c>
      <c r="Z22" s="23">
        <v>0</v>
      </c>
      <c r="AA22" s="202">
        <v>0</v>
      </c>
      <c r="AB22" s="104" t="s">
        <v>48</v>
      </c>
      <c r="AC22" s="23" t="s">
        <v>33</v>
      </c>
      <c r="AD22" s="25">
        <v>2868.1</v>
      </c>
      <c r="AE22" s="25">
        <f>AE23</f>
        <v>4421.7</v>
      </c>
      <c r="AF22" s="25">
        <f>AF23</f>
        <v>2645.6</v>
      </c>
      <c r="AG22" s="25">
        <f>AG23</f>
        <v>3697.4</v>
      </c>
      <c r="AH22" s="25">
        <f>AH23</f>
        <v>2060.3</v>
      </c>
      <c r="AI22" s="25">
        <f>SUM(AD22:AH22)</f>
        <v>15693.099999999999</v>
      </c>
      <c r="AJ22" s="24">
        <v>2021</v>
      </c>
      <c r="AK22" s="46"/>
    </row>
    <row r="23" spans="1:36" s="26" customFormat="1" ht="21" customHeight="1">
      <c r="A23" s="105">
        <v>3</v>
      </c>
      <c r="B23" s="105">
        <v>0</v>
      </c>
      <c r="C23" s="105">
        <v>1</v>
      </c>
      <c r="D23" s="105">
        <v>0</v>
      </c>
      <c r="E23" s="105" t="s">
        <v>18</v>
      </c>
      <c r="F23" s="105">
        <v>1</v>
      </c>
      <c r="G23" s="105">
        <v>3</v>
      </c>
      <c r="H23" s="182">
        <v>1</v>
      </c>
      <c r="I23" s="214">
        <v>0</v>
      </c>
      <c r="J23" s="214">
        <v>0</v>
      </c>
      <c r="K23" s="23">
        <v>0</v>
      </c>
      <c r="L23" s="202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02">
        <v>1</v>
      </c>
      <c r="S23" s="202">
        <v>0</v>
      </c>
      <c r="T23" s="23">
        <v>0</v>
      </c>
      <c r="U23" s="23">
        <v>0</v>
      </c>
      <c r="V23" s="202">
        <v>0</v>
      </c>
      <c r="W23" s="23">
        <v>0</v>
      </c>
      <c r="X23" s="23">
        <v>0</v>
      </c>
      <c r="Y23" s="202">
        <v>0</v>
      </c>
      <c r="Z23" s="23">
        <v>0</v>
      </c>
      <c r="AA23" s="202">
        <v>0</v>
      </c>
      <c r="AB23" s="62" t="s">
        <v>49</v>
      </c>
      <c r="AC23" s="23" t="s">
        <v>33</v>
      </c>
      <c r="AD23" s="25">
        <v>2868.1</v>
      </c>
      <c r="AE23" s="25">
        <f>AE31+AE93+AE104+AE117+AE126+AE135</f>
        <v>4421.7</v>
      </c>
      <c r="AF23" s="25">
        <f>AF31+AF93+AF104+AF117+AF126+AF135</f>
        <v>2645.6</v>
      </c>
      <c r="AG23" s="25">
        <f>AG31+AG93+AG104+AG117+AG126+AG135</f>
        <v>3697.4</v>
      </c>
      <c r="AH23" s="25">
        <f>AH31+AH93+AH104+AH117+AH126+AH135</f>
        <v>2060.3</v>
      </c>
      <c r="AI23" s="25">
        <f>SUM(AD23:AH23)</f>
        <v>15693.099999999999</v>
      </c>
      <c r="AJ23" s="24">
        <v>2021</v>
      </c>
    </row>
    <row r="24" spans="1:36" s="1" customFormat="1" ht="77.25" customHeight="1">
      <c r="A24" s="106">
        <v>3</v>
      </c>
      <c r="B24" s="106">
        <v>0</v>
      </c>
      <c r="C24" s="106">
        <v>1</v>
      </c>
      <c r="D24" s="106">
        <v>0</v>
      </c>
      <c r="E24" s="106">
        <v>1</v>
      </c>
      <c r="F24" s="106">
        <v>1</v>
      </c>
      <c r="G24" s="106">
        <v>3</v>
      </c>
      <c r="H24" s="183">
        <v>1</v>
      </c>
      <c r="I24" s="215">
        <v>0</v>
      </c>
      <c r="J24" s="215">
        <v>0</v>
      </c>
      <c r="K24" s="39">
        <v>0</v>
      </c>
      <c r="L24" s="203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03">
        <v>1</v>
      </c>
      <c r="S24" s="203">
        <v>0</v>
      </c>
      <c r="T24" s="39">
        <v>0</v>
      </c>
      <c r="U24" s="12">
        <v>1</v>
      </c>
      <c r="V24" s="203">
        <v>0</v>
      </c>
      <c r="W24" s="39">
        <v>0</v>
      </c>
      <c r="X24" s="39">
        <v>0</v>
      </c>
      <c r="Y24" s="203">
        <v>0</v>
      </c>
      <c r="Z24" s="39">
        <v>0</v>
      </c>
      <c r="AA24" s="203">
        <v>0</v>
      </c>
      <c r="AB24" s="64" t="s">
        <v>136</v>
      </c>
      <c r="AC24" s="60" t="s">
        <v>34</v>
      </c>
      <c r="AD24" s="21" t="s">
        <v>34</v>
      </c>
      <c r="AE24" s="21" t="s">
        <v>34</v>
      </c>
      <c r="AF24" s="21" t="s">
        <v>34</v>
      </c>
      <c r="AG24" s="21" t="s">
        <v>34</v>
      </c>
      <c r="AH24" s="21" t="s">
        <v>34</v>
      </c>
      <c r="AI24" s="21"/>
      <c r="AJ24" s="81">
        <v>2021</v>
      </c>
    </row>
    <row r="25" spans="1:36" ht="38.25" customHeight="1">
      <c r="A25" s="107">
        <v>3</v>
      </c>
      <c r="B25" s="107">
        <v>0</v>
      </c>
      <c r="C25" s="107">
        <v>1</v>
      </c>
      <c r="D25" s="107">
        <v>0</v>
      </c>
      <c r="E25" s="107">
        <v>1</v>
      </c>
      <c r="F25" s="107">
        <v>1</v>
      </c>
      <c r="G25" s="107">
        <v>3</v>
      </c>
      <c r="H25" s="184">
        <v>1</v>
      </c>
      <c r="I25" s="216">
        <v>0</v>
      </c>
      <c r="J25" s="216">
        <v>0</v>
      </c>
      <c r="K25" s="14">
        <v>0</v>
      </c>
      <c r="L25" s="187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02">
        <v>1</v>
      </c>
      <c r="S25" s="202">
        <v>0</v>
      </c>
      <c r="T25" s="23">
        <v>0</v>
      </c>
      <c r="U25" s="23">
        <v>0</v>
      </c>
      <c r="V25" s="202">
        <v>0</v>
      </c>
      <c r="W25" s="23">
        <v>0</v>
      </c>
      <c r="X25" s="23">
        <v>0</v>
      </c>
      <c r="Y25" s="202">
        <v>0</v>
      </c>
      <c r="Z25" s="23">
        <v>0</v>
      </c>
      <c r="AA25" s="202">
        <v>1</v>
      </c>
      <c r="AB25" s="65" t="s">
        <v>113</v>
      </c>
      <c r="AC25" s="61" t="s">
        <v>51</v>
      </c>
      <c r="AD25" s="19">
        <v>80</v>
      </c>
      <c r="AE25" s="19">
        <v>80</v>
      </c>
      <c r="AF25" s="19">
        <v>82</v>
      </c>
      <c r="AG25" s="170">
        <v>84</v>
      </c>
      <c r="AH25" s="19">
        <v>88</v>
      </c>
      <c r="AI25" s="16"/>
      <c r="AJ25" s="24">
        <v>2021</v>
      </c>
    </row>
    <row r="26" spans="1:36" ht="63.75" customHeight="1">
      <c r="A26" s="107">
        <v>3</v>
      </c>
      <c r="B26" s="107">
        <v>0</v>
      </c>
      <c r="C26" s="107">
        <v>1</v>
      </c>
      <c r="D26" s="107">
        <v>0</v>
      </c>
      <c r="E26" s="107">
        <v>1</v>
      </c>
      <c r="F26" s="107">
        <v>1</v>
      </c>
      <c r="G26" s="107">
        <v>3</v>
      </c>
      <c r="H26" s="184">
        <v>1</v>
      </c>
      <c r="I26" s="216">
        <v>0</v>
      </c>
      <c r="J26" s="216">
        <v>0</v>
      </c>
      <c r="K26" s="14">
        <v>0</v>
      </c>
      <c r="L26" s="187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02">
        <v>1</v>
      </c>
      <c r="S26" s="202">
        <v>0</v>
      </c>
      <c r="T26" s="23">
        <v>0</v>
      </c>
      <c r="U26" s="23">
        <v>0</v>
      </c>
      <c r="V26" s="202">
        <v>0</v>
      </c>
      <c r="W26" s="23">
        <v>0</v>
      </c>
      <c r="X26" s="23">
        <v>0</v>
      </c>
      <c r="Y26" s="202">
        <v>0</v>
      </c>
      <c r="Z26" s="23">
        <v>0</v>
      </c>
      <c r="AA26" s="202">
        <v>2</v>
      </c>
      <c r="AB26" s="63" t="s">
        <v>114</v>
      </c>
      <c r="AC26" s="13" t="s">
        <v>51</v>
      </c>
      <c r="AD26" s="57" t="s">
        <v>63</v>
      </c>
      <c r="AE26" s="57" t="s">
        <v>63</v>
      </c>
      <c r="AF26" s="57" t="s">
        <v>64</v>
      </c>
      <c r="AG26" s="58" t="s">
        <v>65</v>
      </c>
      <c r="AH26" s="57" t="s">
        <v>66</v>
      </c>
      <c r="AI26" s="16"/>
      <c r="AJ26" s="24">
        <v>2021</v>
      </c>
    </row>
    <row r="27" spans="1:36" ht="40.5" customHeight="1">
      <c r="A27" s="107">
        <v>3</v>
      </c>
      <c r="B27" s="107">
        <v>0</v>
      </c>
      <c r="C27" s="107">
        <v>1</v>
      </c>
      <c r="D27" s="107">
        <v>0</v>
      </c>
      <c r="E27" s="107">
        <v>1</v>
      </c>
      <c r="F27" s="107">
        <v>1</v>
      </c>
      <c r="G27" s="107">
        <v>3</v>
      </c>
      <c r="H27" s="184">
        <v>1</v>
      </c>
      <c r="I27" s="216">
        <v>0</v>
      </c>
      <c r="J27" s="216">
        <v>0</v>
      </c>
      <c r="K27" s="14">
        <v>0</v>
      </c>
      <c r="L27" s="187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02">
        <v>1</v>
      </c>
      <c r="S27" s="202">
        <v>0</v>
      </c>
      <c r="T27" s="23">
        <v>0</v>
      </c>
      <c r="U27" s="23">
        <v>0</v>
      </c>
      <c r="V27" s="202">
        <v>0</v>
      </c>
      <c r="W27" s="23">
        <v>0</v>
      </c>
      <c r="X27" s="23">
        <v>0</v>
      </c>
      <c r="Y27" s="202">
        <v>0</v>
      </c>
      <c r="Z27" s="23">
        <v>0</v>
      </c>
      <c r="AA27" s="202">
        <v>3</v>
      </c>
      <c r="AB27" s="63" t="s">
        <v>93</v>
      </c>
      <c r="AC27" s="13" t="s">
        <v>51</v>
      </c>
      <c r="AD27" s="57" t="s">
        <v>66</v>
      </c>
      <c r="AE27" s="57" t="s">
        <v>66</v>
      </c>
      <c r="AF27" s="57" t="s">
        <v>206</v>
      </c>
      <c r="AG27" s="58" t="s">
        <v>206</v>
      </c>
      <c r="AH27" s="57" t="s">
        <v>207</v>
      </c>
      <c r="AI27" s="16"/>
      <c r="AJ27" s="24">
        <v>2021</v>
      </c>
    </row>
    <row r="28" spans="1:36" ht="40.5" customHeight="1">
      <c r="A28" s="107">
        <v>3</v>
      </c>
      <c r="B28" s="107">
        <v>0</v>
      </c>
      <c r="C28" s="107">
        <v>1</v>
      </c>
      <c r="D28" s="107">
        <v>0</v>
      </c>
      <c r="E28" s="107">
        <v>1</v>
      </c>
      <c r="F28" s="107">
        <v>1</v>
      </c>
      <c r="G28" s="107">
        <v>3</v>
      </c>
      <c r="H28" s="184">
        <v>1</v>
      </c>
      <c r="I28" s="216">
        <v>0</v>
      </c>
      <c r="J28" s="216">
        <v>0</v>
      </c>
      <c r="K28" s="14">
        <v>0</v>
      </c>
      <c r="L28" s="187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02">
        <v>1</v>
      </c>
      <c r="S28" s="202">
        <v>0</v>
      </c>
      <c r="T28" s="23">
        <v>0</v>
      </c>
      <c r="U28" s="23">
        <v>0</v>
      </c>
      <c r="V28" s="202">
        <v>0</v>
      </c>
      <c r="W28" s="23">
        <v>0</v>
      </c>
      <c r="X28" s="23">
        <v>0</v>
      </c>
      <c r="Y28" s="202">
        <v>0</v>
      </c>
      <c r="Z28" s="23">
        <v>0</v>
      </c>
      <c r="AA28" s="202">
        <v>4</v>
      </c>
      <c r="AB28" s="63" t="s">
        <v>131</v>
      </c>
      <c r="AC28" s="13" t="s">
        <v>51</v>
      </c>
      <c r="AD28" s="57" t="s">
        <v>88</v>
      </c>
      <c r="AE28" s="57" t="s">
        <v>88</v>
      </c>
      <c r="AF28" s="57" t="s">
        <v>120</v>
      </c>
      <c r="AG28" s="58" t="s">
        <v>63</v>
      </c>
      <c r="AH28" s="57" t="s">
        <v>65</v>
      </c>
      <c r="AI28" s="16"/>
      <c r="AJ28" s="24">
        <v>2021</v>
      </c>
    </row>
    <row r="29" spans="1:36" ht="41.25" customHeight="1">
      <c r="A29" s="107">
        <v>3</v>
      </c>
      <c r="B29" s="107">
        <v>0</v>
      </c>
      <c r="C29" s="107">
        <v>1</v>
      </c>
      <c r="D29" s="107">
        <v>0</v>
      </c>
      <c r="E29" s="107">
        <v>1</v>
      </c>
      <c r="F29" s="107">
        <v>1</v>
      </c>
      <c r="G29" s="107">
        <v>3</v>
      </c>
      <c r="H29" s="184">
        <v>1</v>
      </c>
      <c r="I29" s="216">
        <v>0</v>
      </c>
      <c r="J29" s="216">
        <v>0</v>
      </c>
      <c r="K29" s="14">
        <v>0</v>
      </c>
      <c r="L29" s="187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02">
        <v>1</v>
      </c>
      <c r="S29" s="202">
        <v>0</v>
      </c>
      <c r="T29" s="23">
        <v>0</v>
      </c>
      <c r="U29" s="23">
        <v>0</v>
      </c>
      <c r="V29" s="202">
        <v>0</v>
      </c>
      <c r="W29" s="23">
        <v>0</v>
      </c>
      <c r="X29" s="23">
        <v>0</v>
      </c>
      <c r="Y29" s="202">
        <v>0</v>
      </c>
      <c r="Z29" s="23">
        <v>0</v>
      </c>
      <c r="AA29" s="202">
        <v>5</v>
      </c>
      <c r="AB29" s="75" t="s">
        <v>140</v>
      </c>
      <c r="AC29" s="13" t="s">
        <v>51</v>
      </c>
      <c r="AD29" s="57" t="s">
        <v>67</v>
      </c>
      <c r="AE29" s="57" t="s">
        <v>67</v>
      </c>
      <c r="AF29" s="57" t="s">
        <v>67</v>
      </c>
      <c r="AG29" s="58" t="s">
        <v>67</v>
      </c>
      <c r="AH29" s="57" t="s">
        <v>67</v>
      </c>
      <c r="AI29" s="16"/>
      <c r="AJ29" s="24">
        <v>2021</v>
      </c>
    </row>
    <row r="30" spans="1:36" ht="51" customHeight="1">
      <c r="A30" s="107">
        <v>3</v>
      </c>
      <c r="B30" s="107">
        <v>0</v>
      </c>
      <c r="C30" s="107">
        <v>1</v>
      </c>
      <c r="D30" s="107">
        <v>0</v>
      </c>
      <c r="E30" s="107">
        <v>1</v>
      </c>
      <c r="F30" s="107">
        <v>1</v>
      </c>
      <c r="G30" s="107">
        <v>3</v>
      </c>
      <c r="H30" s="184">
        <v>1</v>
      </c>
      <c r="I30" s="216">
        <v>0</v>
      </c>
      <c r="J30" s="216">
        <v>0</v>
      </c>
      <c r="K30" s="14">
        <v>0</v>
      </c>
      <c r="L30" s="187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02">
        <v>1</v>
      </c>
      <c r="S30" s="202">
        <v>0</v>
      </c>
      <c r="T30" s="23">
        <v>0</v>
      </c>
      <c r="U30" s="23">
        <v>0</v>
      </c>
      <c r="V30" s="202">
        <v>0</v>
      </c>
      <c r="W30" s="23">
        <v>0</v>
      </c>
      <c r="X30" s="23">
        <v>0</v>
      </c>
      <c r="Y30" s="202">
        <v>0</v>
      </c>
      <c r="Z30" s="23">
        <v>0</v>
      </c>
      <c r="AA30" s="202">
        <v>6</v>
      </c>
      <c r="AB30" s="92" t="s">
        <v>141</v>
      </c>
      <c r="AC30" s="13" t="s">
        <v>50</v>
      </c>
      <c r="AD30" s="97" t="s">
        <v>139</v>
      </c>
      <c r="AE30" s="97" t="s">
        <v>139</v>
      </c>
      <c r="AF30" s="97" t="s">
        <v>139</v>
      </c>
      <c r="AG30" s="171" t="s">
        <v>139</v>
      </c>
      <c r="AH30" s="97" t="s">
        <v>139</v>
      </c>
      <c r="AI30" s="16"/>
      <c r="AJ30" s="24">
        <v>2021</v>
      </c>
    </row>
    <row r="31" spans="1:36" s="45" customFormat="1" ht="39" customHeight="1">
      <c r="A31" s="108">
        <v>3</v>
      </c>
      <c r="B31" s="108">
        <v>0</v>
      </c>
      <c r="C31" s="108">
        <v>1</v>
      </c>
      <c r="D31" s="108">
        <v>0</v>
      </c>
      <c r="E31" s="108">
        <v>1</v>
      </c>
      <c r="F31" s="108">
        <v>1</v>
      </c>
      <c r="G31" s="108">
        <v>3</v>
      </c>
      <c r="H31" s="185">
        <v>1</v>
      </c>
      <c r="I31" s="217">
        <v>0</v>
      </c>
      <c r="J31" s="217">
        <v>1</v>
      </c>
      <c r="K31" s="43">
        <v>0</v>
      </c>
      <c r="L31" s="204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04">
        <v>1</v>
      </c>
      <c r="S31" s="204">
        <v>0</v>
      </c>
      <c r="T31" s="43">
        <v>1</v>
      </c>
      <c r="U31" s="43">
        <v>0</v>
      </c>
      <c r="V31" s="204">
        <v>0</v>
      </c>
      <c r="W31" s="43">
        <v>0</v>
      </c>
      <c r="X31" s="43">
        <v>0</v>
      </c>
      <c r="Y31" s="204">
        <v>0</v>
      </c>
      <c r="Z31" s="43">
        <v>0</v>
      </c>
      <c r="AA31" s="204">
        <v>0</v>
      </c>
      <c r="AB31" s="47" t="s">
        <v>52</v>
      </c>
      <c r="AC31" s="44" t="s">
        <v>33</v>
      </c>
      <c r="AD31" s="114">
        <v>93</v>
      </c>
      <c r="AE31" s="114">
        <v>110</v>
      </c>
      <c r="AF31" s="114">
        <f>AF32+AF41+AF63+AF71+AF84</f>
        <v>103.7</v>
      </c>
      <c r="AG31" s="114">
        <f>AG32+AG41+AG63+AG71+AG84</f>
        <v>93</v>
      </c>
      <c r="AH31" s="114">
        <v>115</v>
      </c>
      <c r="AI31" s="115">
        <f>SUM(AD31:AH31)</f>
        <v>514.7</v>
      </c>
      <c r="AJ31" s="24">
        <v>2021</v>
      </c>
    </row>
    <row r="32" spans="1:36" s="42" customFormat="1" ht="30" customHeight="1">
      <c r="A32" s="109">
        <v>3</v>
      </c>
      <c r="B32" s="109">
        <v>0</v>
      </c>
      <c r="C32" s="109">
        <v>1</v>
      </c>
      <c r="D32" s="109">
        <v>0</v>
      </c>
      <c r="E32" s="109">
        <v>1</v>
      </c>
      <c r="F32" s="109">
        <v>1</v>
      </c>
      <c r="G32" s="109">
        <v>3</v>
      </c>
      <c r="H32" s="186">
        <v>1</v>
      </c>
      <c r="I32" s="218">
        <v>0</v>
      </c>
      <c r="J32" s="218">
        <v>1</v>
      </c>
      <c r="K32" s="40">
        <v>0</v>
      </c>
      <c r="L32" s="189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189">
        <v>1</v>
      </c>
      <c r="S32" s="189">
        <v>0</v>
      </c>
      <c r="T32" s="40">
        <v>1</v>
      </c>
      <c r="U32" s="40">
        <v>0</v>
      </c>
      <c r="V32" s="208">
        <v>1</v>
      </c>
      <c r="W32" s="40">
        <v>0</v>
      </c>
      <c r="X32" s="40">
        <v>0</v>
      </c>
      <c r="Y32" s="189">
        <v>0</v>
      </c>
      <c r="Z32" s="40">
        <v>0</v>
      </c>
      <c r="AA32" s="189">
        <v>0</v>
      </c>
      <c r="AB32" s="48" t="s">
        <v>94</v>
      </c>
      <c r="AC32" s="41" t="s">
        <v>33</v>
      </c>
      <c r="AD32" s="113">
        <f>AD35+AD39</f>
        <v>20</v>
      </c>
      <c r="AE32" s="113">
        <f>AE35+AE39</f>
        <v>25</v>
      </c>
      <c r="AF32" s="113">
        <v>29.5</v>
      </c>
      <c r="AG32" s="113">
        <v>22</v>
      </c>
      <c r="AH32" s="113">
        <v>30</v>
      </c>
      <c r="AI32" s="113">
        <f>SUM(AD32:AH32)</f>
        <v>126.5</v>
      </c>
      <c r="AJ32" s="24">
        <v>2021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187">
        <v>1</v>
      </c>
      <c r="I33" s="216">
        <v>0</v>
      </c>
      <c r="J33" s="216">
        <v>1</v>
      </c>
      <c r="K33" s="14">
        <v>0</v>
      </c>
      <c r="L33" s="187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02">
        <v>1</v>
      </c>
      <c r="S33" s="202">
        <v>0</v>
      </c>
      <c r="T33" s="23">
        <v>1</v>
      </c>
      <c r="U33" s="23">
        <v>0</v>
      </c>
      <c r="V33" s="209">
        <v>1</v>
      </c>
      <c r="W33" s="23">
        <v>0</v>
      </c>
      <c r="X33" s="23">
        <v>0</v>
      </c>
      <c r="Y33" s="202">
        <v>0</v>
      </c>
      <c r="Z33" s="23">
        <v>0</v>
      </c>
      <c r="AA33" s="202">
        <v>1</v>
      </c>
      <c r="AB33" s="50" t="s">
        <v>95</v>
      </c>
      <c r="AC33" s="13" t="s">
        <v>50</v>
      </c>
      <c r="AD33" s="57">
        <v>30</v>
      </c>
      <c r="AE33" s="57">
        <v>30</v>
      </c>
      <c r="AF33" s="57">
        <v>32</v>
      </c>
      <c r="AG33" s="58">
        <v>35</v>
      </c>
      <c r="AH33" s="57">
        <v>35</v>
      </c>
      <c r="AI33" s="57"/>
      <c r="AJ33" s="24">
        <v>2021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187">
        <v>1</v>
      </c>
      <c r="I34" s="216">
        <v>0</v>
      </c>
      <c r="J34" s="216">
        <v>1</v>
      </c>
      <c r="K34" s="14">
        <v>0</v>
      </c>
      <c r="L34" s="187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02">
        <v>1</v>
      </c>
      <c r="S34" s="202">
        <v>0</v>
      </c>
      <c r="T34" s="23">
        <v>1</v>
      </c>
      <c r="U34" s="23">
        <v>0</v>
      </c>
      <c r="V34" s="209">
        <v>1</v>
      </c>
      <c r="W34" s="23">
        <v>0</v>
      </c>
      <c r="X34" s="23">
        <v>0</v>
      </c>
      <c r="Y34" s="202">
        <v>0</v>
      </c>
      <c r="Z34" s="23">
        <v>0</v>
      </c>
      <c r="AA34" s="202">
        <v>2</v>
      </c>
      <c r="AB34" s="50" t="s">
        <v>96</v>
      </c>
      <c r="AC34" s="13" t="s">
        <v>50</v>
      </c>
      <c r="AD34" s="57" t="s">
        <v>68</v>
      </c>
      <c r="AE34" s="57" t="s">
        <v>68</v>
      </c>
      <c r="AF34" s="57" t="s">
        <v>69</v>
      </c>
      <c r="AG34" s="58" t="s">
        <v>70</v>
      </c>
      <c r="AH34" s="57" t="s">
        <v>72</v>
      </c>
      <c r="AI34" s="57"/>
      <c r="AJ34" s="24">
        <v>2021</v>
      </c>
    </row>
    <row r="35" spans="1:36" s="29" customFormat="1" ht="36" customHeight="1">
      <c r="A35" s="188">
        <v>3</v>
      </c>
      <c r="B35" s="188">
        <v>0</v>
      </c>
      <c r="C35" s="188">
        <v>1</v>
      </c>
      <c r="D35" s="188">
        <v>0</v>
      </c>
      <c r="E35" s="188">
        <v>1</v>
      </c>
      <c r="F35" s="188">
        <v>1</v>
      </c>
      <c r="G35" s="188">
        <v>3</v>
      </c>
      <c r="H35" s="188">
        <v>1</v>
      </c>
      <c r="I35" s="188">
        <v>0</v>
      </c>
      <c r="J35" s="188">
        <v>1</v>
      </c>
      <c r="K35" s="188">
        <v>0</v>
      </c>
      <c r="L35" s="188">
        <v>1</v>
      </c>
      <c r="M35" s="188">
        <v>2</v>
      </c>
      <c r="N35" s="188">
        <v>0</v>
      </c>
      <c r="O35" s="188">
        <v>0</v>
      </c>
      <c r="P35" s="188">
        <v>1</v>
      </c>
      <c r="Q35" s="188" t="s">
        <v>173</v>
      </c>
      <c r="R35" s="188">
        <v>1</v>
      </c>
      <c r="S35" s="188">
        <v>0</v>
      </c>
      <c r="T35" s="188">
        <v>1</v>
      </c>
      <c r="U35" s="188">
        <v>0</v>
      </c>
      <c r="V35" s="210">
        <v>1</v>
      </c>
      <c r="W35" s="188">
        <v>0</v>
      </c>
      <c r="X35" s="188">
        <v>0</v>
      </c>
      <c r="Y35" s="188">
        <v>1</v>
      </c>
      <c r="Z35" s="188">
        <v>0</v>
      </c>
      <c r="AA35" s="188">
        <v>0</v>
      </c>
      <c r="AB35" s="291" t="s">
        <v>196</v>
      </c>
      <c r="AC35" s="292" t="s">
        <v>35</v>
      </c>
      <c r="AD35" s="293">
        <v>0</v>
      </c>
      <c r="AE35" s="293">
        <v>0</v>
      </c>
      <c r="AF35" s="293">
        <v>4.5</v>
      </c>
      <c r="AG35" s="293">
        <v>2</v>
      </c>
      <c r="AH35" s="293">
        <v>10</v>
      </c>
      <c r="AI35" s="294">
        <f>SUM(AD35:AH35)</f>
        <v>16.5</v>
      </c>
      <c r="AJ35" s="24">
        <v>2021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187">
        <v>1</v>
      </c>
      <c r="I36" s="216">
        <v>0</v>
      </c>
      <c r="J36" s="216">
        <v>1</v>
      </c>
      <c r="K36" s="14">
        <v>0</v>
      </c>
      <c r="L36" s="187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173</v>
      </c>
      <c r="R36" s="202">
        <v>1</v>
      </c>
      <c r="S36" s="202">
        <v>0</v>
      </c>
      <c r="T36" s="23">
        <v>1</v>
      </c>
      <c r="U36" s="23">
        <v>0</v>
      </c>
      <c r="V36" s="209">
        <v>1</v>
      </c>
      <c r="W36" s="23">
        <v>0</v>
      </c>
      <c r="X36" s="23">
        <v>0</v>
      </c>
      <c r="Y36" s="202">
        <v>1</v>
      </c>
      <c r="Z36" s="23">
        <v>0</v>
      </c>
      <c r="AA36" s="202">
        <v>1</v>
      </c>
      <c r="AB36" s="52" t="s">
        <v>97</v>
      </c>
      <c r="AC36" s="38" t="s">
        <v>50</v>
      </c>
      <c r="AD36" s="37">
        <v>4</v>
      </c>
      <c r="AE36" s="37">
        <v>4</v>
      </c>
      <c r="AF36" s="37">
        <v>4</v>
      </c>
      <c r="AG36" s="37">
        <v>4</v>
      </c>
      <c r="AH36" s="37">
        <v>4</v>
      </c>
      <c r="AI36" s="58"/>
      <c r="AJ36" s="24">
        <v>2021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05">
        <v>1</v>
      </c>
      <c r="I37" s="219">
        <v>0</v>
      </c>
      <c r="J37" s="219">
        <v>1</v>
      </c>
      <c r="K37" s="27">
        <v>0</v>
      </c>
      <c r="L37" s="205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05">
        <v>1</v>
      </c>
      <c r="S37" s="205">
        <v>0</v>
      </c>
      <c r="T37" s="27">
        <v>1</v>
      </c>
      <c r="U37" s="27">
        <v>0</v>
      </c>
      <c r="V37" s="211">
        <v>1</v>
      </c>
      <c r="W37" s="27">
        <v>0</v>
      </c>
      <c r="X37" s="27">
        <v>0</v>
      </c>
      <c r="Y37" s="205">
        <v>2</v>
      </c>
      <c r="Z37" s="27">
        <v>0</v>
      </c>
      <c r="AA37" s="205">
        <v>0</v>
      </c>
      <c r="AB37" s="51" t="s">
        <v>188</v>
      </c>
      <c r="AC37" s="28" t="s">
        <v>35</v>
      </c>
      <c r="AD37" s="192">
        <v>0</v>
      </c>
      <c r="AE37" s="192">
        <v>0</v>
      </c>
      <c r="AF37" s="192">
        <v>0</v>
      </c>
      <c r="AG37" s="192">
        <v>0</v>
      </c>
      <c r="AH37" s="192">
        <v>0</v>
      </c>
      <c r="AI37" s="193"/>
      <c r="AJ37" s="24"/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87">
        <v>1</v>
      </c>
      <c r="I38" s="216">
        <v>0</v>
      </c>
      <c r="J38" s="216">
        <v>1</v>
      </c>
      <c r="K38" s="14">
        <v>0</v>
      </c>
      <c r="L38" s="187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02">
        <v>1</v>
      </c>
      <c r="S38" s="202">
        <v>0</v>
      </c>
      <c r="T38" s="23">
        <v>1</v>
      </c>
      <c r="U38" s="23">
        <v>0</v>
      </c>
      <c r="V38" s="209">
        <v>1</v>
      </c>
      <c r="W38" s="23">
        <v>0</v>
      </c>
      <c r="X38" s="23">
        <v>0</v>
      </c>
      <c r="Y38" s="202">
        <v>2</v>
      </c>
      <c r="Z38" s="23">
        <v>0</v>
      </c>
      <c r="AA38" s="202">
        <v>1</v>
      </c>
      <c r="AB38" s="53" t="s">
        <v>98</v>
      </c>
      <c r="AC38" s="38" t="s">
        <v>50</v>
      </c>
      <c r="AD38" s="18">
        <v>20</v>
      </c>
      <c r="AE38" s="18">
        <v>20</v>
      </c>
      <c r="AF38" s="18">
        <v>20</v>
      </c>
      <c r="AG38" s="172">
        <v>20</v>
      </c>
      <c r="AH38" s="18">
        <v>20</v>
      </c>
      <c r="AI38" s="58"/>
      <c r="AJ38" s="24">
        <v>2021</v>
      </c>
    </row>
    <row r="39" spans="1:36" s="29" customFormat="1" ht="50.25" customHeight="1" thickBot="1">
      <c r="A39" s="188">
        <v>3</v>
      </c>
      <c r="B39" s="188">
        <v>0</v>
      </c>
      <c r="C39" s="188">
        <v>1</v>
      </c>
      <c r="D39" s="188">
        <v>0</v>
      </c>
      <c r="E39" s="188">
        <v>1</v>
      </c>
      <c r="F39" s="188">
        <v>1</v>
      </c>
      <c r="G39" s="188">
        <v>3</v>
      </c>
      <c r="H39" s="188">
        <v>1</v>
      </c>
      <c r="I39" s="188">
        <v>0</v>
      </c>
      <c r="J39" s="188">
        <v>1</v>
      </c>
      <c r="K39" s="188">
        <v>0</v>
      </c>
      <c r="L39" s="188">
        <v>1</v>
      </c>
      <c r="M39" s="188">
        <v>2</v>
      </c>
      <c r="N39" s="188">
        <v>0</v>
      </c>
      <c r="O39" s="188">
        <v>0</v>
      </c>
      <c r="P39" s="188">
        <v>2</v>
      </c>
      <c r="Q39" s="188" t="s">
        <v>173</v>
      </c>
      <c r="R39" s="188">
        <v>1</v>
      </c>
      <c r="S39" s="188">
        <v>0</v>
      </c>
      <c r="T39" s="188">
        <v>1</v>
      </c>
      <c r="U39" s="188">
        <v>0</v>
      </c>
      <c r="V39" s="210">
        <v>1</v>
      </c>
      <c r="W39" s="188">
        <v>0</v>
      </c>
      <c r="X39" s="188">
        <v>0</v>
      </c>
      <c r="Y39" s="188">
        <v>3</v>
      </c>
      <c r="Z39" s="188">
        <v>0</v>
      </c>
      <c r="AA39" s="188">
        <v>0</v>
      </c>
      <c r="AB39" s="295" t="s">
        <v>197</v>
      </c>
      <c r="AC39" s="296" t="s">
        <v>35</v>
      </c>
      <c r="AD39" s="297">
        <v>20</v>
      </c>
      <c r="AE39" s="297">
        <v>25</v>
      </c>
      <c r="AF39" s="297">
        <v>25</v>
      </c>
      <c r="AG39" s="297">
        <v>20</v>
      </c>
      <c r="AH39" s="297">
        <v>20</v>
      </c>
      <c r="AI39" s="298">
        <f>SUM(AD39:AH39)</f>
        <v>110</v>
      </c>
      <c r="AJ39" s="24">
        <v>2021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187">
        <v>1</v>
      </c>
      <c r="I40" s="216">
        <v>0</v>
      </c>
      <c r="J40" s="216">
        <v>1</v>
      </c>
      <c r="K40" s="14">
        <v>0</v>
      </c>
      <c r="L40" s="187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173</v>
      </c>
      <c r="R40" s="202">
        <v>1</v>
      </c>
      <c r="S40" s="202">
        <v>0</v>
      </c>
      <c r="T40" s="23">
        <v>1</v>
      </c>
      <c r="U40" s="23">
        <v>0</v>
      </c>
      <c r="V40" s="209">
        <v>1</v>
      </c>
      <c r="W40" s="23">
        <v>0</v>
      </c>
      <c r="X40" s="23">
        <v>0</v>
      </c>
      <c r="Y40" s="202">
        <v>3</v>
      </c>
      <c r="Z40" s="23">
        <v>0</v>
      </c>
      <c r="AA40" s="202">
        <v>1</v>
      </c>
      <c r="AB40" s="53" t="s">
        <v>166</v>
      </c>
      <c r="AC40" s="38" t="s">
        <v>50</v>
      </c>
      <c r="AD40" s="18">
        <v>6</v>
      </c>
      <c r="AE40" s="18">
        <v>6</v>
      </c>
      <c r="AF40" s="18">
        <v>6</v>
      </c>
      <c r="AG40" s="172">
        <v>6</v>
      </c>
      <c r="AH40" s="18">
        <v>6</v>
      </c>
      <c r="AI40" s="58"/>
      <c r="AJ40" s="24">
        <v>2021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189">
        <v>1</v>
      </c>
      <c r="I41" s="218">
        <v>0</v>
      </c>
      <c r="J41" s="218">
        <v>1</v>
      </c>
      <c r="K41" s="40">
        <v>0</v>
      </c>
      <c r="L41" s="189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189">
        <v>1</v>
      </c>
      <c r="S41" s="189">
        <v>0</v>
      </c>
      <c r="T41" s="40">
        <v>1</v>
      </c>
      <c r="U41" s="40">
        <v>0</v>
      </c>
      <c r="V41" s="208">
        <v>2</v>
      </c>
      <c r="W41" s="40">
        <v>0</v>
      </c>
      <c r="X41" s="40">
        <v>0</v>
      </c>
      <c r="Y41" s="189">
        <v>0</v>
      </c>
      <c r="Z41" s="40">
        <v>0</v>
      </c>
      <c r="AA41" s="189">
        <v>0</v>
      </c>
      <c r="AB41" s="67" t="s">
        <v>99</v>
      </c>
      <c r="AC41" s="41" t="s">
        <v>35</v>
      </c>
      <c r="AD41" s="113">
        <f>AD43+AD47++AD51+AD55+AD59</f>
        <v>7.5</v>
      </c>
      <c r="AE41" s="113">
        <f>AE43+AE47++AE51+AE55+AE59</f>
        <v>7</v>
      </c>
      <c r="AF41" s="113">
        <v>31.6</v>
      </c>
      <c r="AG41" s="113">
        <v>10</v>
      </c>
      <c r="AH41" s="113">
        <f>AH43+AH47+AH51+AH55+AH59</f>
        <v>10</v>
      </c>
      <c r="AI41" s="111">
        <f>SUM(AD41:AH41)</f>
        <v>66.1</v>
      </c>
      <c r="AJ41" s="24">
        <v>2021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187">
        <v>1</v>
      </c>
      <c r="I42" s="216">
        <v>0</v>
      </c>
      <c r="J42" s="216">
        <v>1</v>
      </c>
      <c r="K42" s="14">
        <v>0</v>
      </c>
      <c r="L42" s="187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02">
        <v>1</v>
      </c>
      <c r="S42" s="202">
        <v>0</v>
      </c>
      <c r="T42" s="23">
        <v>1</v>
      </c>
      <c r="U42" s="23">
        <v>0</v>
      </c>
      <c r="V42" s="209">
        <v>2</v>
      </c>
      <c r="W42" s="23">
        <v>0</v>
      </c>
      <c r="X42" s="23">
        <v>0</v>
      </c>
      <c r="Y42" s="202">
        <v>0</v>
      </c>
      <c r="Z42" s="23">
        <v>0</v>
      </c>
      <c r="AA42" s="202">
        <v>1</v>
      </c>
      <c r="AB42" s="53" t="s">
        <v>100</v>
      </c>
      <c r="AC42" s="38" t="s">
        <v>36</v>
      </c>
      <c r="AD42" s="37">
        <v>45</v>
      </c>
      <c r="AE42" s="37">
        <v>45</v>
      </c>
      <c r="AF42" s="37">
        <v>47</v>
      </c>
      <c r="AG42" s="37">
        <v>49</v>
      </c>
      <c r="AH42" s="37">
        <v>50</v>
      </c>
      <c r="AI42" s="58"/>
      <c r="AJ42" s="24">
        <v>2021</v>
      </c>
    </row>
    <row r="43" spans="1:36" s="29" customFormat="1" ht="51" customHeight="1" thickBot="1">
      <c r="A43" s="181">
        <v>3</v>
      </c>
      <c r="B43" s="188">
        <v>0</v>
      </c>
      <c r="C43" s="188">
        <v>1</v>
      </c>
      <c r="D43" s="188">
        <v>0</v>
      </c>
      <c r="E43" s="188">
        <v>1</v>
      </c>
      <c r="F43" s="188">
        <v>1</v>
      </c>
      <c r="G43" s="188">
        <v>3</v>
      </c>
      <c r="H43" s="188">
        <v>1</v>
      </c>
      <c r="I43" s="188">
        <v>0</v>
      </c>
      <c r="J43" s="188">
        <v>1</v>
      </c>
      <c r="K43" s="188">
        <v>0</v>
      </c>
      <c r="L43" s="188">
        <v>2</v>
      </c>
      <c r="M43" s="188">
        <v>2</v>
      </c>
      <c r="N43" s="188">
        <v>0</v>
      </c>
      <c r="O43" s="188">
        <v>0</v>
      </c>
      <c r="P43" s="188">
        <v>3</v>
      </c>
      <c r="Q43" s="188" t="s">
        <v>173</v>
      </c>
      <c r="R43" s="188">
        <v>1</v>
      </c>
      <c r="S43" s="188">
        <v>0</v>
      </c>
      <c r="T43" s="188">
        <v>1</v>
      </c>
      <c r="U43" s="188">
        <v>0</v>
      </c>
      <c r="V43" s="210">
        <v>2</v>
      </c>
      <c r="W43" s="188">
        <v>0</v>
      </c>
      <c r="X43" s="188">
        <v>0</v>
      </c>
      <c r="Y43" s="188">
        <v>1</v>
      </c>
      <c r="Z43" s="188">
        <v>0</v>
      </c>
      <c r="AA43" s="188">
        <v>0</v>
      </c>
      <c r="AB43" s="295" t="s">
        <v>198</v>
      </c>
      <c r="AC43" s="292" t="s">
        <v>35</v>
      </c>
      <c r="AD43" s="293">
        <v>2.5</v>
      </c>
      <c r="AE43" s="293">
        <v>0</v>
      </c>
      <c r="AF43" s="293">
        <v>2.5</v>
      </c>
      <c r="AG43" s="293">
        <v>2.5</v>
      </c>
      <c r="AH43" s="293">
        <v>2.5</v>
      </c>
      <c r="AI43" s="294">
        <f>SUM(AD43:AH43)</f>
        <v>10</v>
      </c>
      <c r="AJ43" s="24">
        <v>2021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187">
        <v>1</v>
      </c>
      <c r="I44" s="216">
        <v>0</v>
      </c>
      <c r="J44" s="216">
        <v>1</v>
      </c>
      <c r="K44" s="14">
        <v>0</v>
      </c>
      <c r="L44" s="187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173</v>
      </c>
      <c r="R44" s="202">
        <v>1</v>
      </c>
      <c r="S44" s="202">
        <v>0</v>
      </c>
      <c r="T44" s="23">
        <v>1</v>
      </c>
      <c r="U44" s="23">
        <v>0</v>
      </c>
      <c r="V44" s="209">
        <v>2</v>
      </c>
      <c r="W44" s="23">
        <v>0</v>
      </c>
      <c r="X44" s="23">
        <v>0</v>
      </c>
      <c r="Y44" s="202">
        <v>1</v>
      </c>
      <c r="Z44" s="23">
        <v>0</v>
      </c>
      <c r="AA44" s="202">
        <v>1</v>
      </c>
      <c r="AB44" s="53" t="s">
        <v>53</v>
      </c>
      <c r="AC44" s="38" t="s">
        <v>36</v>
      </c>
      <c r="AD44" s="37">
        <v>20</v>
      </c>
      <c r="AE44" s="37">
        <v>20</v>
      </c>
      <c r="AF44" s="37">
        <v>15</v>
      </c>
      <c r="AG44" s="37">
        <v>15</v>
      </c>
      <c r="AH44" s="37">
        <v>15</v>
      </c>
      <c r="AI44" s="83"/>
      <c r="AJ44" s="24">
        <v>2021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187">
        <v>1</v>
      </c>
      <c r="I45" s="216">
        <v>0</v>
      </c>
      <c r="J45" s="216">
        <v>1</v>
      </c>
      <c r="K45" s="14">
        <v>0</v>
      </c>
      <c r="L45" s="187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173</v>
      </c>
      <c r="R45" s="202">
        <v>1</v>
      </c>
      <c r="S45" s="202">
        <v>0</v>
      </c>
      <c r="T45" s="23">
        <v>1</v>
      </c>
      <c r="U45" s="23">
        <v>0</v>
      </c>
      <c r="V45" s="209">
        <v>2</v>
      </c>
      <c r="W45" s="23">
        <v>0</v>
      </c>
      <c r="X45" s="23">
        <v>0</v>
      </c>
      <c r="Y45" s="202">
        <v>1</v>
      </c>
      <c r="Z45" s="23">
        <v>0</v>
      </c>
      <c r="AA45" s="202">
        <v>2</v>
      </c>
      <c r="AB45" s="53" t="s">
        <v>74</v>
      </c>
      <c r="AC45" s="38" t="s">
        <v>51</v>
      </c>
      <c r="AD45" s="37">
        <v>10</v>
      </c>
      <c r="AE45" s="37">
        <v>10</v>
      </c>
      <c r="AF45" s="37">
        <v>10</v>
      </c>
      <c r="AG45" s="37">
        <v>10</v>
      </c>
      <c r="AH45" s="37">
        <v>10</v>
      </c>
      <c r="AI45" s="83" t="s">
        <v>21</v>
      </c>
      <c r="AJ45" s="24">
        <v>2021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187">
        <v>1</v>
      </c>
      <c r="I46" s="216">
        <v>0</v>
      </c>
      <c r="J46" s="216">
        <v>1</v>
      </c>
      <c r="K46" s="14">
        <v>0</v>
      </c>
      <c r="L46" s="187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173</v>
      </c>
      <c r="R46" s="202">
        <v>1</v>
      </c>
      <c r="S46" s="202">
        <v>0</v>
      </c>
      <c r="T46" s="23">
        <v>1</v>
      </c>
      <c r="U46" s="23">
        <v>0</v>
      </c>
      <c r="V46" s="209">
        <v>2</v>
      </c>
      <c r="W46" s="23">
        <v>0</v>
      </c>
      <c r="X46" s="23">
        <v>0</v>
      </c>
      <c r="Y46" s="202">
        <v>1</v>
      </c>
      <c r="Z46" s="23">
        <v>0</v>
      </c>
      <c r="AA46" s="202">
        <v>3</v>
      </c>
      <c r="AB46" s="53" t="s">
        <v>75</v>
      </c>
      <c r="AC46" s="38" t="s">
        <v>51</v>
      </c>
      <c r="AD46" s="37">
        <v>15</v>
      </c>
      <c r="AE46" s="37">
        <v>15</v>
      </c>
      <c r="AF46" s="37">
        <v>18</v>
      </c>
      <c r="AG46" s="37">
        <v>22</v>
      </c>
      <c r="AH46" s="37">
        <v>30</v>
      </c>
      <c r="AI46" s="83"/>
      <c r="AJ46" s="24">
        <v>2021</v>
      </c>
    </row>
    <row r="47" spans="1:36" s="29" customFormat="1" ht="30" customHeight="1" thickBot="1">
      <c r="A47" s="188">
        <v>3</v>
      </c>
      <c r="B47" s="188">
        <v>0</v>
      </c>
      <c r="C47" s="188">
        <v>1</v>
      </c>
      <c r="D47" s="188">
        <v>0</v>
      </c>
      <c r="E47" s="188">
        <v>1</v>
      </c>
      <c r="F47" s="188">
        <v>1</v>
      </c>
      <c r="G47" s="188">
        <v>3</v>
      </c>
      <c r="H47" s="188">
        <v>1</v>
      </c>
      <c r="I47" s="188">
        <v>0</v>
      </c>
      <c r="J47" s="188">
        <v>1</v>
      </c>
      <c r="K47" s="188">
        <v>0</v>
      </c>
      <c r="L47" s="188">
        <v>2</v>
      </c>
      <c r="M47" s="188">
        <v>2</v>
      </c>
      <c r="N47" s="188">
        <v>0</v>
      </c>
      <c r="O47" s="188">
        <v>0</v>
      </c>
      <c r="P47" s="188">
        <v>3</v>
      </c>
      <c r="Q47" s="188" t="s">
        <v>173</v>
      </c>
      <c r="R47" s="188">
        <v>1</v>
      </c>
      <c r="S47" s="188">
        <v>0</v>
      </c>
      <c r="T47" s="188">
        <v>1</v>
      </c>
      <c r="U47" s="188">
        <v>0</v>
      </c>
      <c r="V47" s="210">
        <v>2</v>
      </c>
      <c r="W47" s="188">
        <v>0</v>
      </c>
      <c r="X47" s="188">
        <v>0</v>
      </c>
      <c r="Y47" s="188">
        <v>2</v>
      </c>
      <c r="Z47" s="188">
        <v>0</v>
      </c>
      <c r="AA47" s="188">
        <v>0</v>
      </c>
      <c r="AB47" s="295" t="s">
        <v>199</v>
      </c>
      <c r="AC47" s="292" t="s">
        <v>54</v>
      </c>
      <c r="AD47" s="293">
        <v>2.5</v>
      </c>
      <c r="AE47" s="293">
        <v>2</v>
      </c>
      <c r="AF47" s="293">
        <v>2.5</v>
      </c>
      <c r="AG47" s="293">
        <v>2.5</v>
      </c>
      <c r="AH47" s="293">
        <v>2.5</v>
      </c>
      <c r="AI47" s="299">
        <f>SUM(AD47:AH47)</f>
        <v>12</v>
      </c>
      <c r="AJ47" s="24">
        <v>2021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187">
        <v>1</v>
      </c>
      <c r="I48" s="216">
        <v>0</v>
      </c>
      <c r="J48" s="216">
        <v>1</v>
      </c>
      <c r="K48" s="14">
        <v>0</v>
      </c>
      <c r="L48" s="187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173</v>
      </c>
      <c r="R48" s="202">
        <v>1</v>
      </c>
      <c r="S48" s="202">
        <v>0</v>
      </c>
      <c r="T48" s="23">
        <v>1</v>
      </c>
      <c r="U48" s="23">
        <v>0</v>
      </c>
      <c r="V48" s="209">
        <v>2</v>
      </c>
      <c r="W48" s="23">
        <v>0</v>
      </c>
      <c r="X48" s="23">
        <v>0</v>
      </c>
      <c r="Y48" s="202">
        <v>2</v>
      </c>
      <c r="Z48" s="23">
        <v>0</v>
      </c>
      <c r="AA48" s="202">
        <v>1</v>
      </c>
      <c r="AB48" s="53" t="s">
        <v>53</v>
      </c>
      <c r="AC48" s="38" t="s">
        <v>36</v>
      </c>
      <c r="AD48" s="37">
        <v>550</v>
      </c>
      <c r="AE48" s="37">
        <v>550</v>
      </c>
      <c r="AF48" s="37">
        <v>550</v>
      </c>
      <c r="AG48" s="37">
        <v>600</v>
      </c>
      <c r="AH48" s="37">
        <v>650</v>
      </c>
      <c r="AI48" s="130"/>
      <c r="AJ48" s="24">
        <v>2021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187">
        <v>1</v>
      </c>
      <c r="I49" s="216">
        <v>0</v>
      </c>
      <c r="J49" s="216">
        <v>1</v>
      </c>
      <c r="K49" s="14">
        <v>0</v>
      </c>
      <c r="L49" s="187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173</v>
      </c>
      <c r="R49" s="202">
        <v>1</v>
      </c>
      <c r="S49" s="202">
        <v>0</v>
      </c>
      <c r="T49" s="23">
        <v>1</v>
      </c>
      <c r="U49" s="23">
        <v>0</v>
      </c>
      <c r="V49" s="209">
        <v>2</v>
      </c>
      <c r="W49" s="23">
        <v>0</v>
      </c>
      <c r="X49" s="23">
        <v>0</v>
      </c>
      <c r="Y49" s="202">
        <v>2</v>
      </c>
      <c r="Z49" s="23">
        <v>0</v>
      </c>
      <c r="AA49" s="202">
        <v>2</v>
      </c>
      <c r="AB49" s="53" t="s">
        <v>76</v>
      </c>
      <c r="AC49" s="38" t="s">
        <v>51</v>
      </c>
      <c r="AD49" s="37">
        <v>10</v>
      </c>
      <c r="AE49" s="37">
        <v>10</v>
      </c>
      <c r="AF49" s="37">
        <v>10</v>
      </c>
      <c r="AG49" s="37">
        <v>10</v>
      </c>
      <c r="AH49" s="37">
        <v>10</v>
      </c>
      <c r="AI49" s="130"/>
      <c r="AJ49" s="24">
        <v>2021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187">
        <v>1</v>
      </c>
      <c r="I50" s="216">
        <v>0</v>
      </c>
      <c r="J50" s="216">
        <v>1</v>
      </c>
      <c r="K50" s="14">
        <v>0</v>
      </c>
      <c r="L50" s="187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173</v>
      </c>
      <c r="R50" s="202">
        <v>1</v>
      </c>
      <c r="S50" s="202">
        <v>0</v>
      </c>
      <c r="T50" s="23">
        <v>1</v>
      </c>
      <c r="U50" s="23">
        <v>0</v>
      </c>
      <c r="V50" s="209">
        <v>2</v>
      </c>
      <c r="W50" s="23">
        <v>0</v>
      </c>
      <c r="X50" s="23">
        <v>0</v>
      </c>
      <c r="Y50" s="202">
        <v>2</v>
      </c>
      <c r="Z50" s="23">
        <v>0</v>
      </c>
      <c r="AA50" s="202">
        <v>3</v>
      </c>
      <c r="AB50" s="53" t="s">
        <v>77</v>
      </c>
      <c r="AC50" s="38" t="s">
        <v>51</v>
      </c>
      <c r="AD50" s="37">
        <v>20</v>
      </c>
      <c r="AE50" s="37">
        <v>20</v>
      </c>
      <c r="AF50" s="37">
        <v>25</v>
      </c>
      <c r="AG50" s="37">
        <v>30</v>
      </c>
      <c r="AH50" s="37">
        <v>40</v>
      </c>
      <c r="AI50" s="130"/>
      <c r="AJ50" s="24">
        <v>2021</v>
      </c>
    </row>
    <row r="51" spans="1:36" s="29" customFormat="1" ht="41.25" customHeight="1" thickBot="1">
      <c r="A51" s="188">
        <v>3</v>
      </c>
      <c r="B51" s="188">
        <v>0</v>
      </c>
      <c r="C51" s="188">
        <v>1</v>
      </c>
      <c r="D51" s="188">
        <v>0</v>
      </c>
      <c r="E51" s="188">
        <v>1</v>
      </c>
      <c r="F51" s="188">
        <v>1</v>
      </c>
      <c r="G51" s="188">
        <v>3</v>
      </c>
      <c r="H51" s="188">
        <v>1</v>
      </c>
      <c r="I51" s="188">
        <v>0</v>
      </c>
      <c r="J51" s="188">
        <v>1</v>
      </c>
      <c r="K51" s="188">
        <v>0</v>
      </c>
      <c r="L51" s="188">
        <v>2</v>
      </c>
      <c r="M51" s="188">
        <v>2</v>
      </c>
      <c r="N51" s="188">
        <v>0</v>
      </c>
      <c r="O51" s="188">
        <v>0</v>
      </c>
      <c r="P51" s="188">
        <v>3</v>
      </c>
      <c r="Q51" s="188" t="s">
        <v>173</v>
      </c>
      <c r="R51" s="188">
        <v>1</v>
      </c>
      <c r="S51" s="188">
        <v>0</v>
      </c>
      <c r="T51" s="188">
        <v>1</v>
      </c>
      <c r="U51" s="188">
        <v>0</v>
      </c>
      <c r="V51" s="210">
        <v>2</v>
      </c>
      <c r="W51" s="188">
        <v>0</v>
      </c>
      <c r="X51" s="188">
        <v>0</v>
      </c>
      <c r="Y51" s="188">
        <v>3</v>
      </c>
      <c r="Z51" s="188">
        <v>0</v>
      </c>
      <c r="AA51" s="188">
        <v>0</v>
      </c>
      <c r="AB51" s="295" t="s">
        <v>200</v>
      </c>
      <c r="AC51" s="292" t="s">
        <v>58</v>
      </c>
      <c r="AD51" s="293">
        <v>2.5</v>
      </c>
      <c r="AE51" s="293">
        <v>2.5</v>
      </c>
      <c r="AF51" s="293">
        <v>2.5</v>
      </c>
      <c r="AG51" s="293">
        <v>2.5</v>
      </c>
      <c r="AH51" s="293">
        <v>2.5</v>
      </c>
      <c r="AI51" s="299">
        <f>SUM(AD51:AH51)</f>
        <v>12.5</v>
      </c>
      <c r="AJ51" s="24">
        <v>2021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187">
        <v>1</v>
      </c>
      <c r="I52" s="216">
        <v>0</v>
      </c>
      <c r="J52" s="216">
        <v>1</v>
      </c>
      <c r="K52" s="14">
        <v>0</v>
      </c>
      <c r="L52" s="187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173</v>
      </c>
      <c r="R52" s="202">
        <v>1</v>
      </c>
      <c r="S52" s="202">
        <v>0</v>
      </c>
      <c r="T52" s="23">
        <v>1</v>
      </c>
      <c r="U52" s="23">
        <v>0</v>
      </c>
      <c r="V52" s="209">
        <v>2</v>
      </c>
      <c r="W52" s="23">
        <v>0</v>
      </c>
      <c r="X52" s="23">
        <v>0</v>
      </c>
      <c r="Y52" s="202">
        <v>3</v>
      </c>
      <c r="Z52" s="23">
        <v>0</v>
      </c>
      <c r="AA52" s="202">
        <v>1</v>
      </c>
      <c r="AB52" s="53" t="s">
        <v>53</v>
      </c>
      <c r="AC52" s="38" t="s">
        <v>36</v>
      </c>
      <c r="AD52" s="37">
        <v>550</v>
      </c>
      <c r="AE52" s="37">
        <v>550</v>
      </c>
      <c r="AF52" s="37">
        <v>550</v>
      </c>
      <c r="AG52" s="37">
        <v>600</v>
      </c>
      <c r="AH52" s="37">
        <v>650</v>
      </c>
      <c r="AI52" s="130"/>
      <c r="AJ52" s="24">
        <v>2021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187">
        <v>1</v>
      </c>
      <c r="I53" s="216">
        <v>0</v>
      </c>
      <c r="J53" s="216">
        <v>1</v>
      </c>
      <c r="K53" s="14">
        <v>0</v>
      </c>
      <c r="L53" s="187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173</v>
      </c>
      <c r="R53" s="202">
        <v>1</v>
      </c>
      <c r="S53" s="202">
        <v>0</v>
      </c>
      <c r="T53" s="23">
        <v>1</v>
      </c>
      <c r="U53" s="23">
        <v>0</v>
      </c>
      <c r="V53" s="209">
        <v>2</v>
      </c>
      <c r="W53" s="23">
        <v>0</v>
      </c>
      <c r="X53" s="23">
        <v>0</v>
      </c>
      <c r="Y53" s="202">
        <v>3</v>
      </c>
      <c r="Z53" s="23">
        <v>0</v>
      </c>
      <c r="AA53" s="202">
        <v>2</v>
      </c>
      <c r="AB53" s="53" t="s">
        <v>74</v>
      </c>
      <c r="AC53" s="38" t="s">
        <v>51</v>
      </c>
      <c r="AD53" s="37">
        <v>10</v>
      </c>
      <c r="AE53" s="37">
        <v>10</v>
      </c>
      <c r="AF53" s="37">
        <v>10</v>
      </c>
      <c r="AG53" s="37">
        <v>10</v>
      </c>
      <c r="AH53" s="37">
        <v>10</v>
      </c>
      <c r="AI53" s="130"/>
      <c r="AJ53" s="24">
        <v>2021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187">
        <v>1</v>
      </c>
      <c r="I54" s="216">
        <v>0</v>
      </c>
      <c r="J54" s="216">
        <v>1</v>
      </c>
      <c r="K54" s="14">
        <v>0</v>
      </c>
      <c r="L54" s="187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173</v>
      </c>
      <c r="R54" s="202">
        <v>1</v>
      </c>
      <c r="S54" s="202">
        <v>0</v>
      </c>
      <c r="T54" s="23">
        <v>1</v>
      </c>
      <c r="U54" s="23">
        <v>0</v>
      </c>
      <c r="V54" s="209">
        <v>2</v>
      </c>
      <c r="W54" s="23">
        <v>0</v>
      </c>
      <c r="X54" s="23">
        <v>0</v>
      </c>
      <c r="Y54" s="202">
        <v>3</v>
      </c>
      <c r="Z54" s="23">
        <v>0</v>
      </c>
      <c r="AA54" s="202">
        <v>3</v>
      </c>
      <c r="AB54" s="53" t="s">
        <v>75</v>
      </c>
      <c r="AC54" s="38" t="s">
        <v>51</v>
      </c>
      <c r="AD54" s="37">
        <v>20</v>
      </c>
      <c r="AE54" s="37">
        <v>20</v>
      </c>
      <c r="AF54" s="37">
        <v>25</v>
      </c>
      <c r="AG54" s="37">
        <v>30</v>
      </c>
      <c r="AH54" s="37">
        <v>40</v>
      </c>
      <c r="AI54" s="130"/>
      <c r="AJ54" s="24">
        <v>2021</v>
      </c>
    </row>
    <row r="55" spans="1:36" s="29" customFormat="1" ht="60" customHeight="1" thickBot="1">
      <c r="A55" s="188">
        <v>3</v>
      </c>
      <c r="B55" s="188">
        <v>0</v>
      </c>
      <c r="C55" s="188">
        <v>1</v>
      </c>
      <c r="D55" s="188">
        <v>0</v>
      </c>
      <c r="E55" s="188">
        <v>1</v>
      </c>
      <c r="F55" s="188">
        <v>1</v>
      </c>
      <c r="G55" s="188">
        <v>3</v>
      </c>
      <c r="H55" s="188">
        <v>1</v>
      </c>
      <c r="I55" s="188">
        <v>0</v>
      </c>
      <c r="J55" s="188">
        <v>1</v>
      </c>
      <c r="K55" s="188">
        <v>0</v>
      </c>
      <c r="L55" s="188">
        <v>2</v>
      </c>
      <c r="M55" s="188">
        <v>2</v>
      </c>
      <c r="N55" s="188">
        <v>0</v>
      </c>
      <c r="O55" s="188">
        <v>0</v>
      </c>
      <c r="P55" s="188">
        <v>3</v>
      </c>
      <c r="Q55" s="188" t="s">
        <v>173</v>
      </c>
      <c r="R55" s="188">
        <v>1</v>
      </c>
      <c r="S55" s="188">
        <v>0</v>
      </c>
      <c r="T55" s="188">
        <v>1</v>
      </c>
      <c r="U55" s="188">
        <v>0</v>
      </c>
      <c r="V55" s="210">
        <v>2</v>
      </c>
      <c r="W55" s="188">
        <v>0</v>
      </c>
      <c r="X55" s="188">
        <v>0</v>
      </c>
      <c r="Y55" s="188">
        <v>4</v>
      </c>
      <c r="Z55" s="188">
        <v>0</v>
      </c>
      <c r="AA55" s="188">
        <v>0</v>
      </c>
      <c r="AB55" s="295" t="s">
        <v>201</v>
      </c>
      <c r="AC55" s="292" t="s">
        <v>58</v>
      </c>
      <c r="AD55" s="293">
        <v>0</v>
      </c>
      <c r="AE55" s="293">
        <v>1</v>
      </c>
      <c r="AF55" s="293">
        <v>20.1</v>
      </c>
      <c r="AG55" s="293">
        <v>1</v>
      </c>
      <c r="AH55" s="293">
        <v>1</v>
      </c>
      <c r="AI55" s="299">
        <f>SUM(AD55:AH55)</f>
        <v>23.1</v>
      </c>
      <c r="AJ55" s="24">
        <v>2021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187">
        <v>1</v>
      </c>
      <c r="I56" s="216">
        <v>0</v>
      </c>
      <c r="J56" s="216">
        <v>1</v>
      </c>
      <c r="K56" s="14">
        <v>0</v>
      </c>
      <c r="L56" s="187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173</v>
      </c>
      <c r="R56" s="202">
        <v>1</v>
      </c>
      <c r="S56" s="202">
        <v>0</v>
      </c>
      <c r="T56" s="23">
        <v>1</v>
      </c>
      <c r="U56" s="23">
        <v>0</v>
      </c>
      <c r="V56" s="209">
        <v>2</v>
      </c>
      <c r="W56" s="23">
        <v>0</v>
      </c>
      <c r="X56" s="23">
        <v>0</v>
      </c>
      <c r="Y56" s="202">
        <v>4</v>
      </c>
      <c r="Z56" s="23">
        <v>0</v>
      </c>
      <c r="AA56" s="202">
        <v>1</v>
      </c>
      <c r="AB56" s="53" t="s">
        <v>53</v>
      </c>
      <c r="AC56" s="38" t="s">
        <v>36</v>
      </c>
      <c r="AD56" s="37">
        <v>550</v>
      </c>
      <c r="AE56" s="37">
        <v>550</v>
      </c>
      <c r="AF56" s="37">
        <v>550</v>
      </c>
      <c r="AG56" s="37">
        <v>600</v>
      </c>
      <c r="AH56" s="37">
        <v>650</v>
      </c>
      <c r="AI56" s="130"/>
      <c r="AJ56" s="24">
        <v>2021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187">
        <v>1</v>
      </c>
      <c r="I57" s="216">
        <v>0</v>
      </c>
      <c r="J57" s="216">
        <v>1</v>
      </c>
      <c r="K57" s="14">
        <v>0</v>
      </c>
      <c r="L57" s="187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173</v>
      </c>
      <c r="R57" s="202">
        <v>1</v>
      </c>
      <c r="S57" s="202">
        <v>0</v>
      </c>
      <c r="T57" s="23">
        <v>1</v>
      </c>
      <c r="U57" s="23">
        <v>0</v>
      </c>
      <c r="V57" s="209">
        <v>2</v>
      </c>
      <c r="W57" s="23">
        <v>0</v>
      </c>
      <c r="X57" s="23">
        <v>0</v>
      </c>
      <c r="Y57" s="202">
        <v>4</v>
      </c>
      <c r="Z57" s="23">
        <v>0</v>
      </c>
      <c r="AA57" s="202">
        <v>2</v>
      </c>
      <c r="AB57" s="53" t="s">
        <v>74</v>
      </c>
      <c r="AC57" s="38" t="s">
        <v>51</v>
      </c>
      <c r="AD57" s="37">
        <v>10</v>
      </c>
      <c r="AE57" s="37">
        <v>10</v>
      </c>
      <c r="AF57" s="37">
        <v>10</v>
      </c>
      <c r="AG57" s="37">
        <v>10</v>
      </c>
      <c r="AH57" s="37">
        <v>10</v>
      </c>
      <c r="AI57" s="130"/>
      <c r="AJ57" s="24">
        <v>2021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187">
        <v>1</v>
      </c>
      <c r="I58" s="216">
        <v>0</v>
      </c>
      <c r="J58" s="216">
        <v>1</v>
      </c>
      <c r="K58" s="14">
        <v>0</v>
      </c>
      <c r="L58" s="187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173</v>
      </c>
      <c r="R58" s="202">
        <v>1</v>
      </c>
      <c r="S58" s="202">
        <v>0</v>
      </c>
      <c r="T58" s="23">
        <v>1</v>
      </c>
      <c r="U58" s="23">
        <v>0</v>
      </c>
      <c r="V58" s="209">
        <v>2</v>
      </c>
      <c r="W58" s="23">
        <v>0</v>
      </c>
      <c r="X58" s="23">
        <v>0</v>
      </c>
      <c r="Y58" s="202">
        <v>4</v>
      </c>
      <c r="Z58" s="23">
        <v>0</v>
      </c>
      <c r="AA58" s="202">
        <v>3</v>
      </c>
      <c r="AB58" s="53" t="s">
        <v>75</v>
      </c>
      <c r="AC58" s="38" t="s">
        <v>51</v>
      </c>
      <c r="AD58" s="37">
        <v>20</v>
      </c>
      <c r="AE58" s="37">
        <v>20</v>
      </c>
      <c r="AF58" s="37">
        <v>25</v>
      </c>
      <c r="AG58" s="37">
        <v>30</v>
      </c>
      <c r="AH58" s="37">
        <v>40</v>
      </c>
      <c r="AI58" s="130"/>
      <c r="AJ58" s="24">
        <v>2021</v>
      </c>
    </row>
    <row r="59" spans="1:36" s="29" customFormat="1" ht="41.25" customHeight="1" thickBot="1">
      <c r="A59" s="188">
        <v>3</v>
      </c>
      <c r="B59" s="188">
        <v>0</v>
      </c>
      <c r="C59" s="188">
        <v>1</v>
      </c>
      <c r="D59" s="188">
        <v>0</v>
      </c>
      <c r="E59" s="188">
        <v>1</v>
      </c>
      <c r="F59" s="188">
        <v>1</v>
      </c>
      <c r="G59" s="188">
        <v>3</v>
      </c>
      <c r="H59" s="188">
        <v>1</v>
      </c>
      <c r="I59" s="188">
        <v>0</v>
      </c>
      <c r="J59" s="188">
        <v>1</v>
      </c>
      <c r="K59" s="188">
        <v>0</v>
      </c>
      <c r="L59" s="188">
        <v>2</v>
      </c>
      <c r="M59" s="188">
        <v>2</v>
      </c>
      <c r="N59" s="188">
        <v>0</v>
      </c>
      <c r="O59" s="188">
        <v>0</v>
      </c>
      <c r="P59" s="188">
        <v>3</v>
      </c>
      <c r="Q59" s="188" t="s">
        <v>173</v>
      </c>
      <c r="R59" s="188">
        <v>1</v>
      </c>
      <c r="S59" s="188">
        <v>0</v>
      </c>
      <c r="T59" s="188">
        <v>1</v>
      </c>
      <c r="U59" s="188">
        <v>0</v>
      </c>
      <c r="V59" s="210">
        <v>2</v>
      </c>
      <c r="W59" s="188">
        <v>0</v>
      </c>
      <c r="X59" s="188">
        <v>0</v>
      </c>
      <c r="Y59" s="188">
        <v>5</v>
      </c>
      <c r="Z59" s="188">
        <v>0</v>
      </c>
      <c r="AA59" s="188">
        <v>0</v>
      </c>
      <c r="AB59" s="295" t="s">
        <v>15</v>
      </c>
      <c r="AC59" s="292" t="s">
        <v>35</v>
      </c>
      <c r="AD59" s="293">
        <v>0</v>
      </c>
      <c r="AE59" s="293">
        <v>1.5</v>
      </c>
      <c r="AF59" s="293">
        <v>1.5</v>
      </c>
      <c r="AG59" s="293">
        <v>1.5</v>
      </c>
      <c r="AH59" s="293">
        <v>1.5</v>
      </c>
      <c r="AI59" s="299">
        <f>SUM(AD59:AH59)</f>
        <v>6</v>
      </c>
      <c r="AJ59" s="24">
        <v>2021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187">
        <v>1</v>
      </c>
      <c r="I60" s="216">
        <v>0</v>
      </c>
      <c r="J60" s="216">
        <v>1</v>
      </c>
      <c r="K60" s="14">
        <v>0</v>
      </c>
      <c r="L60" s="187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173</v>
      </c>
      <c r="R60" s="202">
        <v>1</v>
      </c>
      <c r="S60" s="202">
        <v>0</v>
      </c>
      <c r="T60" s="23">
        <v>1</v>
      </c>
      <c r="U60" s="23">
        <v>0</v>
      </c>
      <c r="V60" s="209">
        <v>2</v>
      </c>
      <c r="W60" s="23">
        <v>0</v>
      </c>
      <c r="X60" s="23">
        <v>0</v>
      </c>
      <c r="Y60" s="202">
        <v>5</v>
      </c>
      <c r="Z60" s="23">
        <v>0</v>
      </c>
      <c r="AA60" s="202">
        <v>1</v>
      </c>
      <c r="AB60" s="53" t="s">
        <v>53</v>
      </c>
      <c r="AC60" s="38" t="s">
        <v>36</v>
      </c>
      <c r="AD60" s="37">
        <v>550</v>
      </c>
      <c r="AE60" s="37">
        <v>550</v>
      </c>
      <c r="AF60" s="37">
        <v>550</v>
      </c>
      <c r="AG60" s="37">
        <v>600</v>
      </c>
      <c r="AH60" s="37">
        <v>650</v>
      </c>
      <c r="AI60" s="130"/>
      <c r="AJ60" s="24">
        <v>2021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187">
        <v>1</v>
      </c>
      <c r="I61" s="216">
        <v>0</v>
      </c>
      <c r="J61" s="216">
        <v>1</v>
      </c>
      <c r="K61" s="14">
        <v>0</v>
      </c>
      <c r="L61" s="187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173</v>
      </c>
      <c r="R61" s="202">
        <v>1</v>
      </c>
      <c r="S61" s="202">
        <v>0</v>
      </c>
      <c r="T61" s="23">
        <v>1</v>
      </c>
      <c r="U61" s="23">
        <v>0</v>
      </c>
      <c r="V61" s="209">
        <v>2</v>
      </c>
      <c r="W61" s="23">
        <v>0</v>
      </c>
      <c r="X61" s="23">
        <v>0</v>
      </c>
      <c r="Y61" s="202">
        <v>5</v>
      </c>
      <c r="Z61" s="23">
        <v>0</v>
      </c>
      <c r="AA61" s="202">
        <v>2</v>
      </c>
      <c r="AB61" s="53" t="s">
        <v>74</v>
      </c>
      <c r="AC61" s="38" t="s">
        <v>51</v>
      </c>
      <c r="AD61" s="37">
        <v>10</v>
      </c>
      <c r="AE61" s="37">
        <v>10</v>
      </c>
      <c r="AF61" s="37">
        <v>10</v>
      </c>
      <c r="AG61" s="37">
        <v>10</v>
      </c>
      <c r="AH61" s="37">
        <v>10</v>
      </c>
      <c r="AI61" s="130"/>
      <c r="AJ61" s="24">
        <v>2021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187">
        <v>1</v>
      </c>
      <c r="I62" s="216">
        <v>0</v>
      </c>
      <c r="J62" s="216">
        <v>1</v>
      </c>
      <c r="K62" s="14">
        <v>0</v>
      </c>
      <c r="L62" s="187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173</v>
      </c>
      <c r="R62" s="202">
        <v>1</v>
      </c>
      <c r="S62" s="202">
        <v>0</v>
      </c>
      <c r="T62" s="23">
        <v>1</v>
      </c>
      <c r="U62" s="23">
        <v>0</v>
      </c>
      <c r="V62" s="209">
        <v>2</v>
      </c>
      <c r="W62" s="23">
        <v>0</v>
      </c>
      <c r="X62" s="23">
        <v>0</v>
      </c>
      <c r="Y62" s="202">
        <v>5</v>
      </c>
      <c r="Z62" s="23">
        <v>0</v>
      </c>
      <c r="AA62" s="202">
        <v>3</v>
      </c>
      <c r="AB62" s="53" t="s">
        <v>75</v>
      </c>
      <c r="AC62" s="38" t="s">
        <v>51</v>
      </c>
      <c r="AD62" s="37">
        <v>20</v>
      </c>
      <c r="AE62" s="37">
        <v>20</v>
      </c>
      <c r="AF62" s="37">
        <v>25</v>
      </c>
      <c r="AG62" s="37">
        <v>30</v>
      </c>
      <c r="AH62" s="37">
        <v>40</v>
      </c>
      <c r="AI62" s="130"/>
      <c r="AJ62" s="24">
        <v>2021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189">
        <v>1</v>
      </c>
      <c r="I63" s="218">
        <v>0</v>
      </c>
      <c r="J63" s="218">
        <v>1</v>
      </c>
      <c r="K63" s="40">
        <v>0</v>
      </c>
      <c r="L63" s="189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189">
        <v>1</v>
      </c>
      <c r="S63" s="189">
        <v>0</v>
      </c>
      <c r="T63" s="40">
        <v>1</v>
      </c>
      <c r="U63" s="40">
        <v>0</v>
      </c>
      <c r="V63" s="208">
        <v>3</v>
      </c>
      <c r="W63" s="40">
        <v>0</v>
      </c>
      <c r="X63" s="40">
        <v>0</v>
      </c>
      <c r="Y63" s="189">
        <v>0</v>
      </c>
      <c r="Z63" s="40">
        <v>0</v>
      </c>
      <c r="AA63" s="189">
        <v>0</v>
      </c>
      <c r="AB63" s="55" t="s">
        <v>101</v>
      </c>
      <c r="AC63" s="41" t="s">
        <v>35</v>
      </c>
      <c r="AD63" s="111">
        <f>AD65+AD67+AD69</f>
        <v>0</v>
      </c>
      <c r="AE63" s="111">
        <v>3</v>
      </c>
      <c r="AF63" s="111">
        <v>2</v>
      </c>
      <c r="AG63" s="111">
        <f>AG65+AG67+AG69</f>
        <v>3</v>
      </c>
      <c r="AH63" s="111">
        <f>AH65+AH67+AH69</f>
        <v>3</v>
      </c>
      <c r="AI63" s="112">
        <f>SUM(AD63:AH63)</f>
        <v>11</v>
      </c>
      <c r="AJ63" s="24">
        <v>2021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187">
        <v>1</v>
      </c>
      <c r="I64" s="216">
        <v>0</v>
      </c>
      <c r="J64" s="216">
        <v>1</v>
      </c>
      <c r="K64" s="14">
        <v>0</v>
      </c>
      <c r="L64" s="187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02">
        <v>1</v>
      </c>
      <c r="S64" s="202">
        <v>0</v>
      </c>
      <c r="T64" s="23">
        <v>1</v>
      </c>
      <c r="U64" s="23">
        <v>0</v>
      </c>
      <c r="V64" s="209">
        <v>3</v>
      </c>
      <c r="W64" s="23">
        <v>0</v>
      </c>
      <c r="X64" s="23">
        <v>0</v>
      </c>
      <c r="Y64" s="202">
        <v>0</v>
      </c>
      <c r="Z64" s="23">
        <v>0</v>
      </c>
      <c r="AA64" s="202">
        <v>1</v>
      </c>
      <c r="AB64" s="50" t="s">
        <v>102</v>
      </c>
      <c r="AC64" s="13" t="s">
        <v>50</v>
      </c>
      <c r="AD64" s="22">
        <v>3</v>
      </c>
      <c r="AE64" s="22">
        <v>3</v>
      </c>
      <c r="AF64" s="22">
        <v>3</v>
      </c>
      <c r="AG64" s="37">
        <v>3</v>
      </c>
      <c r="AH64" s="22">
        <v>3</v>
      </c>
      <c r="AI64" s="130"/>
      <c r="AJ64" s="24">
        <v>2021</v>
      </c>
    </row>
    <row r="65" spans="1:36" s="29" customFormat="1" ht="27.75" customHeight="1" thickBot="1">
      <c r="A65" s="188">
        <v>3</v>
      </c>
      <c r="B65" s="188">
        <v>0</v>
      </c>
      <c r="C65" s="188">
        <v>1</v>
      </c>
      <c r="D65" s="188">
        <v>0</v>
      </c>
      <c r="E65" s="188">
        <v>1</v>
      </c>
      <c r="F65" s="188">
        <v>1</v>
      </c>
      <c r="G65" s="188">
        <v>3</v>
      </c>
      <c r="H65" s="188">
        <v>1</v>
      </c>
      <c r="I65" s="188">
        <v>0</v>
      </c>
      <c r="J65" s="188">
        <v>1</v>
      </c>
      <c r="K65" s="188">
        <v>0</v>
      </c>
      <c r="L65" s="188">
        <v>3</v>
      </c>
      <c r="M65" s="188">
        <v>2</v>
      </c>
      <c r="N65" s="188">
        <v>0</v>
      </c>
      <c r="O65" s="188">
        <v>0</v>
      </c>
      <c r="P65" s="188">
        <v>4</v>
      </c>
      <c r="Q65" s="188" t="s">
        <v>173</v>
      </c>
      <c r="R65" s="188">
        <v>1</v>
      </c>
      <c r="S65" s="188">
        <v>0</v>
      </c>
      <c r="T65" s="188">
        <v>1</v>
      </c>
      <c r="U65" s="188">
        <v>0</v>
      </c>
      <c r="V65" s="210">
        <v>3</v>
      </c>
      <c r="W65" s="188">
        <v>0</v>
      </c>
      <c r="X65" s="188">
        <v>0</v>
      </c>
      <c r="Y65" s="188">
        <v>1</v>
      </c>
      <c r="Z65" s="188">
        <v>0</v>
      </c>
      <c r="AA65" s="188">
        <v>0</v>
      </c>
      <c r="AB65" s="300" t="s">
        <v>202</v>
      </c>
      <c r="AC65" s="292" t="s">
        <v>35</v>
      </c>
      <c r="AD65" s="293">
        <v>0</v>
      </c>
      <c r="AE65" s="293" t="s">
        <v>192</v>
      </c>
      <c r="AF65" s="293">
        <v>0</v>
      </c>
      <c r="AG65" s="293">
        <v>1</v>
      </c>
      <c r="AH65" s="293">
        <v>1</v>
      </c>
      <c r="AI65" s="294">
        <f>SUM(AD65:AH65)</f>
        <v>2</v>
      </c>
      <c r="AJ65" s="24">
        <v>2021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187">
        <v>1</v>
      </c>
      <c r="I66" s="216">
        <v>0</v>
      </c>
      <c r="J66" s="216">
        <v>1</v>
      </c>
      <c r="K66" s="14">
        <v>0</v>
      </c>
      <c r="L66" s="187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173</v>
      </c>
      <c r="R66" s="202">
        <v>1</v>
      </c>
      <c r="S66" s="202">
        <v>0</v>
      </c>
      <c r="T66" s="23">
        <v>1</v>
      </c>
      <c r="U66" s="23">
        <v>0</v>
      </c>
      <c r="V66" s="209">
        <v>3</v>
      </c>
      <c r="W66" s="23">
        <v>0</v>
      </c>
      <c r="X66" s="23">
        <v>0</v>
      </c>
      <c r="Y66" s="202">
        <v>1</v>
      </c>
      <c r="Z66" s="23">
        <v>0</v>
      </c>
      <c r="AA66" s="202">
        <v>1</v>
      </c>
      <c r="AB66" s="53" t="s">
        <v>55</v>
      </c>
      <c r="AC66" s="86" t="s">
        <v>50</v>
      </c>
      <c r="AD66" s="87" t="s">
        <v>122</v>
      </c>
      <c r="AE66" s="87" t="s">
        <v>122</v>
      </c>
      <c r="AF66" s="87" t="s">
        <v>59</v>
      </c>
      <c r="AG66" s="87" t="s">
        <v>80</v>
      </c>
      <c r="AH66" s="87" t="s">
        <v>123</v>
      </c>
      <c r="AI66" s="131"/>
      <c r="AJ66" s="24">
        <v>2021</v>
      </c>
    </row>
    <row r="67" spans="1:36" s="29" customFormat="1" ht="46.5" customHeight="1" thickBot="1">
      <c r="A67" s="188">
        <v>3</v>
      </c>
      <c r="B67" s="188">
        <v>0</v>
      </c>
      <c r="C67" s="188">
        <v>1</v>
      </c>
      <c r="D67" s="188">
        <v>0</v>
      </c>
      <c r="E67" s="188">
        <v>1</v>
      </c>
      <c r="F67" s="188">
        <v>1</v>
      </c>
      <c r="G67" s="188">
        <v>3</v>
      </c>
      <c r="H67" s="188">
        <v>1</v>
      </c>
      <c r="I67" s="188">
        <v>0</v>
      </c>
      <c r="J67" s="188">
        <v>1</v>
      </c>
      <c r="K67" s="188">
        <v>0</v>
      </c>
      <c r="L67" s="188">
        <v>3</v>
      </c>
      <c r="M67" s="188">
        <v>2</v>
      </c>
      <c r="N67" s="188">
        <v>0</v>
      </c>
      <c r="O67" s="188">
        <v>0</v>
      </c>
      <c r="P67" s="188">
        <v>4</v>
      </c>
      <c r="Q67" s="188" t="s">
        <v>173</v>
      </c>
      <c r="R67" s="188">
        <v>1</v>
      </c>
      <c r="S67" s="188">
        <v>0</v>
      </c>
      <c r="T67" s="188">
        <v>1</v>
      </c>
      <c r="U67" s="188">
        <v>0</v>
      </c>
      <c r="V67" s="210">
        <v>3</v>
      </c>
      <c r="W67" s="188">
        <v>0</v>
      </c>
      <c r="X67" s="188">
        <v>0</v>
      </c>
      <c r="Y67" s="188">
        <v>2</v>
      </c>
      <c r="Z67" s="188">
        <v>0</v>
      </c>
      <c r="AA67" s="188">
        <v>0</v>
      </c>
      <c r="AB67" s="295" t="s">
        <v>203</v>
      </c>
      <c r="AC67" s="292" t="s">
        <v>35</v>
      </c>
      <c r="AD67" s="293">
        <v>0</v>
      </c>
      <c r="AE67" s="293">
        <v>1</v>
      </c>
      <c r="AF67" s="293">
        <v>2</v>
      </c>
      <c r="AG67" s="293">
        <v>1</v>
      </c>
      <c r="AH67" s="293">
        <v>1</v>
      </c>
      <c r="AI67" s="294">
        <f>SUM(AD67:AH67)</f>
        <v>5</v>
      </c>
      <c r="AJ67" s="24">
        <v>2021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187">
        <v>1</v>
      </c>
      <c r="I68" s="216">
        <v>0</v>
      </c>
      <c r="J68" s="216">
        <v>1</v>
      </c>
      <c r="K68" s="14">
        <v>0</v>
      </c>
      <c r="L68" s="187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173</v>
      </c>
      <c r="R68" s="202">
        <v>1</v>
      </c>
      <c r="S68" s="202">
        <v>0</v>
      </c>
      <c r="T68" s="23">
        <v>1</v>
      </c>
      <c r="U68" s="23">
        <v>0</v>
      </c>
      <c r="V68" s="209">
        <v>3</v>
      </c>
      <c r="W68" s="23">
        <v>0</v>
      </c>
      <c r="X68" s="23">
        <v>0</v>
      </c>
      <c r="Y68" s="202">
        <v>2</v>
      </c>
      <c r="Z68" s="23">
        <v>0</v>
      </c>
      <c r="AA68" s="202">
        <v>1</v>
      </c>
      <c r="AB68" s="53" t="s">
        <v>56</v>
      </c>
      <c r="AC68" s="38" t="s">
        <v>36</v>
      </c>
      <c r="AD68" s="37">
        <v>15</v>
      </c>
      <c r="AE68" s="37">
        <v>15</v>
      </c>
      <c r="AF68" s="37">
        <v>16</v>
      </c>
      <c r="AG68" s="37">
        <v>18</v>
      </c>
      <c r="AH68" s="37">
        <v>22</v>
      </c>
      <c r="AI68" s="132"/>
      <c r="AJ68" s="24">
        <v>2021</v>
      </c>
    </row>
    <row r="69" spans="1:36" s="29" customFormat="1" ht="27.75" customHeight="1">
      <c r="A69" s="188">
        <v>3</v>
      </c>
      <c r="B69" s="188">
        <v>0</v>
      </c>
      <c r="C69" s="188">
        <v>1</v>
      </c>
      <c r="D69" s="188">
        <v>0</v>
      </c>
      <c r="E69" s="188">
        <v>1</v>
      </c>
      <c r="F69" s="188">
        <v>1</v>
      </c>
      <c r="G69" s="188">
        <v>3</v>
      </c>
      <c r="H69" s="188">
        <v>1</v>
      </c>
      <c r="I69" s="188">
        <v>0</v>
      </c>
      <c r="J69" s="188">
        <v>1</v>
      </c>
      <c r="K69" s="188">
        <v>0</v>
      </c>
      <c r="L69" s="188">
        <v>3</v>
      </c>
      <c r="M69" s="188">
        <v>2</v>
      </c>
      <c r="N69" s="188">
        <v>0</v>
      </c>
      <c r="O69" s="188">
        <v>0</v>
      </c>
      <c r="P69" s="188">
        <v>4</v>
      </c>
      <c r="Q69" s="188" t="s">
        <v>173</v>
      </c>
      <c r="R69" s="188">
        <v>1</v>
      </c>
      <c r="S69" s="188">
        <v>0</v>
      </c>
      <c r="T69" s="188">
        <v>1</v>
      </c>
      <c r="U69" s="188">
        <v>0</v>
      </c>
      <c r="V69" s="210">
        <v>3</v>
      </c>
      <c r="W69" s="188">
        <v>0</v>
      </c>
      <c r="X69" s="188">
        <v>0</v>
      </c>
      <c r="Y69" s="188">
        <v>3</v>
      </c>
      <c r="Z69" s="188">
        <v>0</v>
      </c>
      <c r="AA69" s="188">
        <v>0</v>
      </c>
      <c r="AB69" s="301" t="s">
        <v>205</v>
      </c>
      <c r="AC69" s="292" t="s">
        <v>35</v>
      </c>
      <c r="AD69" s="293">
        <v>0</v>
      </c>
      <c r="AE69" s="293">
        <v>1</v>
      </c>
      <c r="AF69" s="293">
        <v>0</v>
      </c>
      <c r="AG69" s="293">
        <v>1</v>
      </c>
      <c r="AH69" s="293">
        <v>1</v>
      </c>
      <c r="AI69" s="294">
        <f>SUM(AD69:AH69)</f>
        <v>3</v>
      </c>
      <c r="AJ69" s="24">
        <v>2021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187">
        <v>1</v>
      </c>
      <c r="I70" s="216">
        <v>0</v>
      </c>
      <c r="J70" s="216">
        <v>1</v>
      </c>
      <c r="K70" s="14">
        <v>0</v>
      </c>
      <c r="L70" s="187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173</v>
      </c>
      <c r="R70" s="202">
        <v>1</v>
      </c>
      <c r="S70" s="202">
        <v>0</v>
      </c>
      <c r="T70" s="23">
        <v>1</v>
      </c>
      <c r="U70" s="23">
        <v>0</v>
      </c>
      <c r="V70" s="209">
        <v>3</v>
      </c>
      <c r="W70" s="23">
        <v>0</v>
      </c>
      <c r="X70" s="23">
        <v>0</v>
      </c>
      <c r="Y70" s="202">
        <v>3</v>
      </c>
      <c r="Z70" s="23">
        <v>0</v>
      </c>
      <c r="AA70" s="202">
        <v>1</v>
      </c>
      <c r="AB70" s="53" t="s">
        <v>57</v>
      </c>
      <c r="AC70" s="38" t="s">
        <v>36</v>
      </c>
      <c r="AD70" s="58" t="s">
        <v>78</v>
      </c>
      <c r="AE70" s="58" t="s">
        <v>78</v>
      </c>
      <c r="AF70" s="58" t="s">
        <v>78</v>
      </c>
      <c r="AG70" s="58" t="s">
        <v>78</v>
      </c>
      <c r="AH70" s="58" t="s">
        <v>78</v>
      </c>
      <c r="AI70" s="132"/>
      <c r="AJ70" s="24">
        <v>2021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189">
        <v>1</v>
      </c>
      <c r="I71" s="218">
        <v>0</v>
      </c>
      <c r="J71" s="218">
        <v>1</v>
      </c>
      <c r="K71" s="40">
        <v>0</v>
      </c>
      <c r="L71" s="189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189">
        <v>1</v>
      </c>
      <c r="S71" s="189">
        <v>0</v>
      </c>
      <c r="T71" s="40">
        <v>1</v>
      </c>
      <c r="U71" s="40">
        <v>0</v>
      </c>
      <c r="V71" s="208">
        <v>4</v>
      </c>
      <c r="W71" s="40">
        <v>0</v>
      </c>
      <c r="X71" s="40">
        <v>0</v>
      </c>
      <c r="Y71" s="189">
        <v>0</v>
      </c>
      <c r="Z71" s="40">
        <v>0</v>
      </c>
      <c r="AA71" s="189">
        <v>0</v>
      </c>
      <c r="AB71" s="68" t="s">
        <v>103</v>
      </c>
      <c r="AC71" s="41" t="s">
        <v>35</v>
      </c>
      <c r="AD71" s="111">
        <v>9.5</v>
      </c>
      <c r="AE71" s="111">
        <v>2</v>
      </c>
      <c r="AF71" s="111">
        <v>0</v>
      </c>
      <c r="AG71" s="111">
        <v>2</v>
      </c>
      <c r="AH71" s="111">
        <v>2</v>
      </c>
      <c r="AI71" s="112">
        <f>SUM(AD71:AH71)</f>
        <v>15.5</v>
      </c>
      <c r="AJ71" s="24">
        <v>2021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187">
        <v>1</v>
      </c>
      <c r="I72" s="216">
        <v>0</v>
      </c>
      <c r="J72" s="216">
        <v>1</v>
      </c>
      <c r="K72" s="14">
        <v>0</v>
      </c>
      <c r="L72" s="187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02">
        <v>1</v>
      </c>
      <c r="S72" s="202">
        <v>0</v>
      </c>
      <c r="T72" s="23">
        <v>1</v>
      </c>
      <c r="U72" s="23">
        <v>0</v>
      </c>
      <c r="V72" s="209">
        <v>4</v>
      </c>
      <c r="W72" s="23">
        <v>0</v>
      </c>
      <c r="X72" s="23">
        <v>0</v>
      </c>
      <c r="Y72" s="202">
        <v>0</v>
      </c>
      <c r="Z72" s="23">
        <v>0</v>
      </c>
      <c r="AA72" s="202">
        <v>1</v>
      </c>
      <c r="AB72" s="49" t="s">
        <v>125</v>
      </c>
      <c r="AC72" s="13" t="s">
        <v>51</v>
      </c>
      <c r="AD72" s="57" t="s">
        <v>126</v>
      </c>
      <c r="AE72" s="57" t="s">
        <v>126</v>
      </c>
      <c r="AF72" s="57" t="s">
        <v>127</v>
      </c>
      <c r="AG72" s="58" t="s">
        <v>128</v>
      </c>
      <c r="AH72" s="57" t="s">
        <v>128</v>
      </c>
      <c r="AI72" s="178"/>
      <c r="AJ72" s="59">
        <v>2021</v>
      </c>
    </row>
    <row r="73" spans="1:36" ht="40.5" customHeight="1">
      <c r="A73" s="220">
        <v>3</v>
      </c>
      <c r="B73" s="220">
        <v>0</v>
      </c>
      <c r="C73" s="220">
        <v>1</v>
      </c>
      <c r="D73" s="220">
        <v>0</v>
      </c>
      <c r="E73" s="220">
        <v>1</v>
      </c>
      <c r="F73" s="220">
        <v>1</v>
      </c>
      <c r="G73" s="220">
        <v>3</v>
      </c>
      <c r="H73" s="220">
        <v>1</v>
      </c>
      <c r="I73" s="220">
        <v>0</v>
      </c>
      <c r="J73" s="220">
        <v>1</v>
      </c>
      <c r="K73" s="220">
        <v>0</v>
      </c>
      <c r="L73" s="220">
        <v>4</v>
      </c>
      <c r="M73" s="220">
        <v>2</v>
      </c>
      <c r="N73" s="220">
        <v>0</v>
      </c>
      <c r="O73" s="220">
        <v>0</v>
      </c>
      <c r="P73" s="220">
        <v>5</v>
      </c>
      <c r="Q73" s="220" t="s">
        <v>173</v>
      </c>
      <c r="R73" s="188">
        <v>1</v>
      </c>
      <c r="S73" s="188">
        <v>0</v>
      </c>
      <c r="T73" s="188">
        <v>1</v>
      </c>
      <c r="U73" s="188">
        <v>0</v>
      </c>
      <c r="V73" s="210">
        <v>4</v>
      </c>
      <c r="W73" s="188">
        <v>0</v>
      </c>
      <c r="X73" s="188">
        <v>0</v>
      </c>
      <c r="Y73" s="188">
        <v>1</v>
      </c>
      <c r="Z73" s="188">
        <v>0</v>
      </c>
      <c r="AA73" s="188">
        <v>0</v>
      </c>
      <c r="AB73" s="302" t="s">
        <v>204</v>
      </c>
      <c r="AC73" s="303" t="s">
        <v>58</v>
      </c>
      <c r="AD73" s="293">
        <v>0</v>
      </c>
      <c r="AE73" s="293">
        <v>1</v>
      </c>
      <c r="AF73" s="293">
        <v>0</v>
      </c>
      <c r="AG73" s="293">
        <v>1</v>
      </c>
      <c r="AH73" s="304">
        <v>1</v>
      </c>
      <c r="AI73" s="305">
        <f>SUM(AD73:AH73)</f>
        <v>3</v>
      </c>
      <c r="AJ73" s="157">
        <v>2021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187">
        <v>1</v>
      </c>
      <c r="I74" s="216">
        <v>0</v>
      </c>
      <c r="J74" s="216">
        <v>1</v>
      </c>
      <c r="K74" s="14">
        <v>0</v>
      </c>
      <c r="L74" s="187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173</v>
      </c>
      <c r="R74" s="182">
        <v>1</v>
      </c>
      <c r="S74" s="202">
        <v>0</v>
      </c>
      <c r="T74" s="23">
        <v>1</v>
      </c>
      <c r="U74" s="23">
        <v>0</v>
      </c>
      <c r="V74" s="209">
        <v>4</v>
      </c>
      <c r="W74" s="23">
        <v>0</v>
      </c>
      <c r="X74" s="23">
        <v>0</v>
      </c>
      <c r="Y74" s="202">
        <v>1</v>
      </c>
      <c r="Z74" s="23">
        <v>0</v>
      </c>
      <c r="AA74" s="202">
        <v>1</v>
      </c>
      <c r="AB74" s="65" t="s">
        <v>104</v>
      </c>
      <c r="AC74" s="61" t="s">
        <v>36</v>
      </c>
      <c r="AD74" s="69" t="s">
        <v>129</v>
      </c>
      <c r="AE74" s="69" t="s">
        <v>129</v>
      </c>
      <c r="AF74" s="69" t="s">
        <v>79</v>
      </c>
      <c r="AG74" s="173" t="s">
        <v>88</v>
      </c>
      <c r="AH74" s="82" t="s">
        <v>63</v>
      </c>
      <c r="AI74" s="134"/>
      <c r="AJ74" s="157">
        <v>2021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187">
        <v>1</v>
      </c>
      <c r="I75" s="216">
        <v>0</v>
      </c>
      <c r="J75" s="216">
        <v>1</v>
      </c>
      <c r="K75" s="14">
        <v>0</v>
      </c>
      <c r="L75" s="187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173</v>
      </c>
      <c r="R75" s="182">
        <v>1</v>
      </c>
      <c r="S75" s="202">
        <v>0</v>
      </c>
      <c r="T75" s="23">
        <v>1</v>
      </c>
      <c r="U75" s="23">
        <v>0</v>
      </c>
      <c r="V75" s="209">
        <v>4</v>
      </c>
      <c r="W75" s="23">
        <v>0</v>
      </c>
      <c r="X75" s="23">
        <v>0</v>
      </c>
      <c r="Y75" s="202">
        <v>1</v>
      </c>
      <c r="Z75" s="23">
        <v>0</v>
      </c>
      <c r="AA75" s="202">
        <v>2</v>
      </c>
      <c r="AB75" s="65" t="s">
        <v>105</v>
      </c>
      <c r="AC75" s="61" t="s">
        <v>36</v>
      </c>
      <c r="AD75" s="69" t="s">
        <v>59</v>
      </c>
      <c r="AE75" s="69" t="s">
        <v>59</v>
      </c>
      <c r="AF75" s="69" t="s">
        <v>80</v>
      </c>
      <c r="AG75" s="173" t="s">
        <v>60</v>
      </c>
      <c r="AH75" s="82" t="s">
        <v>78</v>
      </c>
      <c r="AI75" s="134"/>
      <c r="AJ75" s="157">
        <v>2021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187">
        <v>1</v>
      </c>
      <c r="I76" s="216">
        <v>0</v>
      </c>
      <c r="J76" s="216">
        <v>1</v>
      </c>
      <c r="K76" s="14">
        <v>0</v>
      </c>
      <c r="L76" s="187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173</v>
      </c>
      <c r="R76" s="182">
        <v>1</v>
      </c>
      <c r="S76" s="202">
        <v>0</v>
      </c>
      <c r="T76" s="23">
        <v>1</v>
      </c>
      <c r="U76" s="23">
        <v>0</v>
      </c>
      <c r="V76" s="209">
        <v>4</v>
      </c>
      <c r="W76" s="23">
        <v>0</v>
      </c>
      <c r="X76" s="23">
        <v>0</v>
      </c>
      <c r="Y76" s="202">
        <v>1</v>
      </c>
      <c r="Z76" s="23">
        <v>0</v>
      </c>
      <c r="AA76" s="202">
        <v>3</v>
      </c>
      <c r="AB76" s="65" t="s">
        <v>106</v>
      </c>
      <c r="AC76" s="61" t="s">
        <v>36</v>
      </c>
      <c r="AD76" s="69" t="s">
        <v>60</v>
      </c>
      <c r="AE76" s="69" t="s">
        <v>60</v>
      </c>
      <c r="AF76" s="69" t="s">
        <v>78</v>
      </c>
      <c r="AG76" s="173" t="s">
        <v>78</v>
      </c>
      <c r="AH76" s="82" t="s">
        <v>124</v>
      </c>
      <c r="AI76" s="134"/>
      <c r="AJ76" s="157">
        <v>2021</v>
      </c>
    </row>
    <row r="77" spans="1:36" s="29" customFormat="1" ht="39.75" customHeight="1">
      <c r="A77" s="219">
        <v>3</v>
      </c>
      <c r="B77" s="219">
        <v>0</v>
      </c>
      <c r="C77" s="219">
        <v>1</v>
      </c>
      <c r="D77" s="219">
        <v>0</v>
      </c>
      <c r="E77" s="219">
        <v>1</v>
      </c>
      <c r="F77" s="219">
        <v>1</v>
      </c>
      <c r="G77" s="219">
        <v>3</v>
      </c>
      <c r="H77" s="219">
        <v>1</v>
      </c>
      <c r="I77" s="219">
        <v>0</v>
      </c>
      <c r="J77" s="219">
        <v>1</v>
      </c>
      <c r="K77" s="219">
        <v>0</v>
      </c>
      <c r="L77" s="219">
        <v>4</v>
      </c>
      <c r="M77" s="219">
        <v>2</v>
      </c>
      <c r="N77" s="311">
        <v>0</v>
      </c>
      <c r="O77" s="311">
        <v>0</v>
      </c>
      <c r="P77" s="311">
        <v>5</v>
      </c>
      <c r="Q77" s="311" t="s">
        <v>173</v>
      </c>
      <c r="R77" s="219">
        <v>1</v>
      </c>
      <c r="S77" s="219">
        <v>0</v>
      </c>
      <c r="T77" s="219">
        <v>1</v>
      </c>
      <c r="U77" s="219">
        <v>0</v>
      </c>
      <c r="V77" s="312">
        <v>4</v>
      </c>
      <c r="W77" s="219">
        <v>0</v>
      </c>
      <c r="X77" s="219">
        <v>0</v>
      </c>
      <c r="Y77" s="219">
        <v>2</v>
      </c>
      <c r="Z77" s="219">
        <v>0</v>
      </c>
      <c r="AA77" s="219">
        <v>0</v>
      </c>
      <c r="AB77" s="78" t="s">
        <v>107</v>
      </c>
      <c r="AC77" s="70" t="s">
        <v>35</v>
      </c>
      <c r="AD77" s="79">
        <v>9.5</v>
      </c>
      <c r="AE77" s="79">
        <v>0</v>
      </c>
      <c r="AF77" s="79">
        <v>0</v>
      </c>
      <c r="AG77" s="79">
        <v>0</v>
      </c>
      <c r="AH77" s="179">
        <v>0</v>
      </c>
      <c r="AI77" s="102">
        <f>SUM(AD77:AH77)</f>
        <v>9.5</v>
      </c>
      <c r="AJ77" s="157">
        <v>2021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187">
        <v>1</v>
      </c>
      <c r="I78" s="216">
        <v>0</v>
      </c>
      <c r="J78" s="216">
        <v>1</v>
      </c>
      <c r="K78" s="14">
        <v>0</v>
      </c>
      <c r="L78" s="187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173</v>
      </c>
      <c r="R78" s="202">
        <v>1</v>
      </c>
      <c r="S78" s="202">
        <v>0</v>
      </c>
      <c r="T78" s="23">
        <v>1</v>
      </c>
      <c r="U78" s="23">
        <v>0</v>
      </c>
      <c r="V78" s="209">
        <v>4</v>
      </c>
      <c r="W78" s="23">
        <v>0</v>
      </c>
      <c r="X78" s="23">
        <v>0</v>
      </c>
      <c r="Y78" s="202">
        <v>2</v>
      </c>
      <c r="Z78" s="23">
        <v>0</v>
      </c>
      <c r="AA78" s="202">
        <v>1</v>
      </c>
      <c r="AB78" s="56" t="s">
        <v>130</v>
      </c>
      <c r="AC78" s="71" t="s">
        <v>51</v>
      </c>
      <c r="AD78" s="72" t="s">
        <v>62</v>
      </c>
      <c r="AE78" s="72" t="s">
        <v>62</v>
      </c>
      <c r="AF78" s="72" t="s">
        <v>62</v>
      </c>
      <c r="AG78" s="174" t="s">
        <v>62</v>
      </c>
      <c r="AH78" s="180" t="s">
        <v>62</v>
      </c>
      <c r="AI78" s="135"/>
      <c r="AJ78" s="157">
        <v>2021</v>
      </c>
    </row>
    <row r="79" spans="1:36" ht="30" customHeight="1">
      <c r="A79" s="283">
        <v>3</v>
      </c>
      <c r="B79" s="283">
        <v>0</v>
      </c>
      <c r="C79" s="283">
        <v>1</v>
      </c>
      <c r="D79" s="283">
        <v>0</v>
      </c>
      <c r="E79" s="283">
        <v>1</v>
      </c>
      <c r="F79" s="283">
        <v>1</v>
      </c>
      <c r="G79" s="283">
        <v>3</v>
      </c>
      <c r="H79" s="284">
        <v>1</v>
      </c>
      <c r="I79" s="285">
        <v>0</v>
      </c>
      <c r="J79" s="285">
        <v>1</v>
      </c>
      <c r="K79" s="283">
        <v>0</v>
      </c>
      <c r="L79" s="284">
        <v>4</v>
      </c>
      <c r="M79" s="283">
        <v>2</v>
      </c>
      <c r="N79" s="283">
        <v>0</v>
      </c>
      <c r="O79" s="283">
        <v>0</v>
      </c>
      <c r="P79" s="283">
        <v>5</v>
      </c>
      <c r="Q79" s="283" t="s">
        <v>173</v>
      </c>
      <c r="R79" s="207">
        <v>1</v>
      </c>
      <c r="S79" s="202">
        <v>0</v>
      </c>
      <c r="T79" s="23">
        <v>1</v>
      </c>
      <c r="U79" s="23">
        <v>0</v>
      </c>
      <c r="V79" s="209">
        <v>4</v>
      </c>
      <c r="W79" s="23">
        <v>0</v>
      </c>
      <c r="X79" s="23">
        <v>0</v>
      </c>
      <c r="Y79" s="202">
        <v>2</v>
      </c>
      <c r="Z79" s="23">
        <v>0</v>
      </c>
      <c r="AA79" s="202">
        <v>2</v>
      </c>
      <c r="AB79" s="56" t="s">
        <v>61</v>
      </c>
      <c r="AC79" s="71" t="s">
        <v>36</v>
      </c>
      <c r="AD79" s="72" t="s">
        <v>59</v>
      </c>
      <c r="AE79" s="72" t="s">
        <v>59</v>
      </c>
      <c r="AF79" s="72" t="s">
        <v>59</v>
      </c>
      <c r="AG79" s="174" t="s">
        <v>59</v>
      </c>
      <c r="AH79" s="72" t="s">
        <v>59</v>
      </c>
      <c r="AI79" s="135"/>
      <c r="AJ79" s="80">
        <v>2021</v>
      </c>
    </row>
    <row r="80" spans="1:36" ht="39.75" customHeight="1">
      <c r="A80" s="223">
        <v>3</v>
      </c>
      <c r="B80" s="223">
        <v>0</v>
      </c>
      <c r="C80" s="223">
        <v>1</v>
      </c>
      <c r="D80" s="223">
        <v>0</v>
      </c>
      <c r="E80" s="223">
        <v>1</v>
      </c>
      <c r="F80" s="223">
        <v>1</v>
      </c>
      <c r="G80" s="223">
        <v>3</v>
      </c>
      <c r="H80" s="223">
        <v>1</v>
      </c>
      <c r="I80" s="223">
        <v>0</v>
      </c>
      <c r="J80" s="223">
        <v>1</v>
      </c>
      <c r="K80" s="223">
        <v>0</v>
      </c>
      <c r="L80" s="223">
        <v>4</v>
      </c>
      <c r="M80" s="223">
        <v>2</v>
      </c>
      <c r="N80" s="223">
        <v>0</v>
      </c>
      <c r="O80" s="223">
        <v>0</v>
      </c>
      <c r="P80" s="223">
        <v>5</v>
      </c>
      <c r="Q80" s="223" t="s">
        <v>173</v>
      </c>
      <c r="R80" s="188">
        <v>1</v>
      </c>
      <c r="S80" s="188">
        <v>0</v>
      </c>
      <c r="T80" s="188">
        <v>1</v>
      </c>
      <c r="U80" s="188">
        <v>0</v>
      </c>
      <c r="V80" s="210">
        <v>4</v>
      </c>
      <c r="W80" s="188">
        <v>0</v>
      </c>
      <c r="X80" s="188">
        <v>0</v>
      </c>
      <c r="Y80" s="188">
        <v>3</v>
      </c>
      <c r="Z80" s="188">
        <v>0</v>
      </c>
      <c r="AA80" s="188">
        <v>0</v>
      </c>
      <c r="AB80" s="306" t="s">
        <v>14</v>
      </c>
      <c r="AC80" s="307" t="s">
        <v>35</v>
      </c>
      <c r="AD80" s="305">
        <v>0</v>
      </c>
      <c r="AE80" s="308" t="s">
        <v>194</v>
      </c>
      <c r="AF80" s="308" t="s">
        <v>209</v>
      </c>
      <c r="AG80" s="308" t="s">
        <v>192</v>
      </c>
      <c r="AH80" s="308" t="s">
        <v>194</v>
      </c>
      <c r="AI80" s="305">
        <v>5</v>
      </c>
      <c r="AJ80" s="80"/>
    </row>
    <row r="81" spans="1:36" ht="30" customHeight="1">
      <c r="A81" s="107">
        <v>3</v>
      </c>
      <c r="B81" s="107">
        <v>0</v>
      </c>
      <c r="C81" s="107">
        <v>1</v>
      </c>
      <c r="D81" s="107">
        <v>0</v>
      </c>
      <c r="E81" s="107">
        <v>1</v>
      </c>
      <c r="F81" s="107">
        <v>1</v>
      </c>
      <c r="G81" s="107">
        <v>3</v>
      </c>
      <c r="H81" s="289">
        <v>1</v>
      </c>
      <c r="I81" s="290">
        <v>0</v>
      </c>
      <c r="J81" s="290">
        <v>1</v>
      </c>
      <c r="K81" s="107">
        <v>0</v>
      </c>
      <c r="L81" s="289">
        <v>4</v>
      </c>
      <c r="M81" s="107">
        <v>2</v>
      </c>
      <c r="N81" s="107">
        <v>0</v>
      </c>
      <c r="O81" s="107">
        <v>0</v>
      </c>
      <c r="P81" s="107">
        <v>5</v>
      </c>
      <c r="Q81" s="107" t="s">
        <v>173</v>
      </c>
      <c r="R81" s="202">
        <v>1</v>
      </c>
      <c r="S81" s="202">
        <v>0</v>
      </c>
      <c r="T81" s="23">
        <v>1</v>
      </c>
      <c r="U81" s="23">
        <v>0</v>
      </c>
      <c r="V81" s="209">
        <v>4</v>
      </c>
      <c r="W81" s="23">
        <v>0</v>
      </c>
      <c r="X81" s="23">
        <v>0</v>
      </c>
      <c r="Y81" s="202">
        <v>2</v>
      </c>
      <c r="Z81" s="23">
        <v>0</v>
      </c>
      <c r="AA81" s="202">
        <v>1</v>
      </c>
      <c r="AB81" s="56" t="s">
        <v>193</v>
      </c>
      <c r="AC81" s="71" t="s">
        <v>36</v>
      </c>
      <c r="AD81" s="71">
        <v>60</v>
      </c>
      <c r="AE81" s="72" t="s">
        <v>195</v>
      </c>
      <c r="AF81" s="72" t="s">
        <v>195</v>
      </c>
      <c r="AG81" s="174" t="s">
        <v>195</v>
      </c>
      <c r="AH81" s="72" t="s">
        <v>195</v>
      </c>
      <c r="AI81" s="135"/>
      <c r="AJ81" s="80"/>
    </row>
    <row r="82" spans="1:36" ht="30" customHeight="1">
      <c r="A82" s="223">
        <v>3</v>
      </c>
      <c r="B82" s="223">
        <v>0</v>
      </c>
      <c r="C82" s="223">
        <v>1</v>
      </c>
      <c r="D82" s="223">
        <v>0</v>
      </c>
      <c r="E82" s="223">
        <v>1</v>
      </c>
      <c r="F82" s="223">
        <v>1</v>
      </c>
      <c r="G82" s="223">
        <v>3</v>
      </c>
      <c r="H82" s="223">
        <v>1</v>
      </c>
      <c r="I82" s="223">
        <v>0</v>
      </c>
      <c r="J82" s="223">
        <v>1</v>
      </c>
      <c r="K82" s="223">
        <v>0</v>
      </c>
      <c r="L82" s="223">
        <v>4</v>
      </c>
      <c r="M82" s="223">
        <v>2</v>
      </c>
      <c r="N82" s="223">
        <v>0</v>
      </c>
      <c r="O82" s="223">
        <v>0</v>
      </c>
      <c r="P82" s="223">
        <v>7</v>
      </c>
      <c r="Q82" s="223" t="s">
        <v>173</v>
      </c>
      <c r="R82" s="188">
        <v>1</v>
      </c>
      <c r="S82" s="188">
        <v>0</v>
      </c>
      <c r="T82" s="188">
        <v>1</v>
      </c>
      <c r="U82" s="188">
        <v>0</v>
      </c>
      <c r="V82" s="210">
        <v>4</v>
      </c>
      <c r="W82" s="188">
        <v>0</v>
      </c>
      <c r="X82" s="188">
        <v>0</v>
      </c>
      <c r="Y82" s="188">
        <v>4</v>
      </c>
      <c r="Z82" s="188">
        <v>0</v>
      </c>
      <c r="AA82" s="188">
        <v>0</v>
      </c>
      <c r="AB82" s="306" t="s">
        <v>19</v>
      </c>
      <c r="AC82" s="307" t="s">
        <v>35</v>
      </c>
      <c r="AD82" s="305">
        <v>0</v>
      </c>
      <c r="AE82" s="308" t="s">
        <v>194</v>
      </c>
      <c r="AF82" s="308" t="s">
        <v>209</v>
      </c>
      <c r="AG82" s="308" t="s">
        <v>192</v>
      </c>
      <c r="AH82" s="308" t="s">
        <v>194</v>
      </c>
      <c r="AI82" s="305">
        <v>5</v>
      </c>
      <c r="AJ82" s="80"/>
    </row>
    <row r="83" spans="1:36" ht="30" customHeight="1">
      <c r="A83" s="107">
        <v>3</v>
      </c>
      <c r="B83" s="107">
        <v>0</v>
      </c>
      <c r="C83" s="107">
        <v>1</v>
      </c>
      <c r="D83" s="107">
        <v>0</v>
      </c>
      <c r="E83" s="107">
        <v>1</v>
      </c>
      <c r="F83" s="107">
        <v>1</v>
      </c>
      <c r="G83" s="107">
        <v>3</v>
      </c>
      <c r="H83" s="289">
        <v>1</v>
      </c>
      <c r="I83" s="290">
        <v>0</v>
      </c>
      <c r="J83" s="290">
        <v>1</v>
      </c>
      <c r="K83" s="107">
        <v>0</v>
      </c>
      <c r="L83" s="289">
        <v>4</v>
      </c>
      <c r="M83" s="107">
        <v>2</v>
      </c>
      <c r="N83" s="107">
        <v>0</v>
      </c>
      <c r="O83" s="107">
        <v>0</v>
      </c>
      <c r="P83" s="107">
        <v>7</v>
      </c>
      <c r="Q83" s="107" t="s">
        <v>173</v>
      </c>
      <c r="R83" s="202">
        <v>1</v>
      </c>
      <c r="S83" s="202">
        <v>0</v>
      </c>
      <c r="T83" s="23">
        <v>1</v>
      </c>
      <c r="U83" s="23">
        <v>0</v>
      </c>
      <c r="V83" s="209">
        <v>4</v>
      </c>
      <c r="W83" s="23">
        <v>0</v>
      </c>
      <c r="X83" s="23">
        <v>0</v>
      </c>
      <c r="Y83" s="202">
        <v>2</v>
      </c>
      <c r="Z83" s="23">
        <v>0</v>
      </c>
      <c r="AA83" s="202">
        <v>1</v>
      </c>
      <c r="AB83" s="56" t="s">
        <v>20</v>
      </c>
      <c r="AC83" s="71" t="s">
        <v>36</v>
      </c>
      <c r="AD83" s="71">
        <v>60</v>
      </c>
      <c r="AE83" s="72" t="s">
        <v>195</v>
      </c>
      <c r="AF83" s="72" t="s">
        <v>195</v>
      </c>
      <c r="AG83" s="174" t="s">
        <v>195</v>
      </c>
      <c r="AH83" s="72" t="s">
        <v>195</v>
      </c>
      <c r="AI83" s="135"/>
      <c r="AJ83" s="80"/>
    </row>
    <row r="84" spans="1:36" ht="27" customHeight="1">
      <c r="A84" s="286">
        <v>3</v>
      </c>
      <c r="B84" s="286">
        <v>0</v>
      </c>
      <c r="C84" s="286">
        <v>1</v>
      </c>
      <c r="D84" s="286">
        <v>0</v>
      </c>
      <c r="E84" s="286">
        <v>1</v>
      </c>
      <c r="F84" s="286">
        <v>1</v>
      </c>
      <c r="G84" s="286">
        <v>3</v>
      </c>
      <c r="H84" s="287">
        <v>1</v>
      </c>
      <c r="I84" s="288">
        <v>0</v>
      </c>
      <c r="J84" s="288">
        <v>1</v>
      </c>
      <c r="K84" s="286">
        <v>0</v>
      </c>
      <c r="L84" s="287">
        <v>5</v>
      </c>
      <c r="M84" s="286">
        <v>0</v>
      </c>
      <c r="N84" s="286">
        <v>0</v>
      </c>
      <c r="O84" s="286">
        <v>0</v>
      </c>
      <c r="P84" s="286">
        <v>0</v>
      </c>
      <c r="Q84" s="286">
        <v>0</v>
      </c>
      <c r="R84" s="189">
        <v>1</v>
      </c>
      <c r="S84" s="189">
        <v>0</v>
      </c>
      <c r="T84" s="40">
        <v>1</v>
      </c>
      <c r="U84" s="40">
        <v>0</v>
      </c>
      <c r="V84" s="227">
        <v>5</v>
      </c>
      <c r="W84" s="40">
        <v>0</v>
      </c>
      <c r="X84" s="40">
        <v>0</v>
      </c>
      <c r="Y84" s="189">
        <v>0</v>
      </c>
      <c r="Z84" s="40">
        <v>0</v>
      </c>
      <c r="AA84" s="189">
        <v>0</v>
      </c>
      <c r="AB84" s="73" t="s">
        <v>108</v>
      </c>
      <c r="AC84" s="74" t="s">
        <v>35</v>
      </c>
      <c r="AD84" s="110">
        <f>AD87+AD90</f>
        <v>56</v>
      </c>
      <c r="AE84" s="110">
        <f>AE87+AE90</f>
        <v>56</v>
      </c>
      <c r="AF84" s="110">
        <f>AF87+AF90</f>
        <v>40.6</v>
      </c>
      <c r="AG84" s="110">
        <f>AG87+AG90</f>
        <v>56</v>
      </c>
      <c r="AH84" s="110">
        <f>AH87+AH90</f>
        <v>70</v>
      </c>
      <c r="AI84" s="110">
        <f>SUM(AD84:AH84)</f>
        <v>278.6</v>
      </c>
      <c r="AJ84" s="80">
        <v>2021</v>
      </c>
    </row>
    <row r="85" spans="1:36" ht="21" customHeight="1">
      <c r="A85" s="229">
        <v>3</v>
      </c>
      <c r="B85" s="229">
        <v>0</v>
      </c>
      <c r="C85" s="229">
        <v>1</v>
      </c>
      <c r="D85" s="229">
        <v>0</v>
      </c>
      <c r="E85" s="229">
        <v>1</v>
      </c>
      <c r="F85" s="229">
        <v>1</v>
      </c>
      <c r="G85" s="229">
        <v>3</v>
      </c>
      <c r="H85" s="230">
        <v>1</v>
      </c>
      <c r="I85" s="231">
        <v>0</v>
      </c>
      <c r="J85" s="231">
        <v>1</v>
      </c>
      <c r="K85" s="229">
        <v>0</v>
      </c>
      <c r="L85" s="230">
        <v>5</v>
      </c>
      <c r="M85" s="229">
        <v>0</v>
      </c>
      <c r="N85" s="229">
        <v>0</v>
      </c>
      <c r="O85" s="229">
        <v>0</v>
      </c>
      <c r="P85" s="229">
        <v>0</v>
      </c>
      <c r="Q85" s="229">
        <v>0</v>
      </c>
      <c r="R85" s="202">
        <v>1</v>
      </c>
      <c r="S85" s="202">
        <v>0</v>
      </c>
      <c r="T85" s="23">
        <v>1</v>
      </c>
      <c r="U85" s="23">
        <v>0</v>
      </c>
      <c r="V85" s="232">
        <v>5</v>
      </c>
      <c r="W85" s="23">
        <v>0</v>
      </c>
      <c r="X85" s="23">
        <v>0</v>
      </c>
      <c r="Y85" s="202">
        <v>0</v>
      </c>
      <c r="Z85" s="23">
        <v>0</v>
      </c>
      <c r="AA85" s="202">
        <v>1</v>
      </c>
      <c r="AB85" s="75" t="s">
        <v>109</v>
      </c>
      <c r="AC85" s="76" t="s">
        <v>51</v>
      </c>
      <c r="AD85" s="71">
        <v>60</v>
      </c>
      <c r="AE85" s="71">
        <v>60</v>
      </c>
      <c r="AF85" s="71">
        <v>65</v>
      </c>
      <c r="AG85" s="175">
        <v>65</v>
      </c>
      <c r="AH85" s="71">
        <v>70</v>
      </c>
      <c r="AI85" s="135"/>
      <c r="AJ85" s="157">
        <v>2021</v>
      </c>
    </row>
    <row r="86" spans="1:36" ht="29.25" customHeight="1">
      <c r="A86" s="229">
        <v>3</v>
      </c>
      <c r="B86" s="229">
        <v>0</v>
      </c>
      <c r="C86" s="229">
        <v>1</v>
      </c>
      <c r="D86" s="229">
        <v>0</v>
      </c>
      <c r="E86" s="229">
        <v>1</v>
      </c>
      <c r="F86" s="229">
        <v>1</v>
      </c>
      <c r="G86" s="229">
        <v>3</v>
      </c>
      <c r="H86" s="230">
        <v>1</v>
      </c>
      <c r="I86" s="231">
        <v>0</v>
      </c>
      <c r="J86" s="231">
        <v>1</v>
      </c>
      <c r="K86" s="229">
        <v>0</v>
      </c>
      <c r="L86" s="230">
        <v>5</v>
      </c>
      <c r="M86" s="229">
        <v>0</v>
      </c>
      <c r="N86" s="229">
        <v>0</v>
      </c>
      <c r="O86" s="229">
        <v>0</v>
      </c>
      <c r="P86" s="229">
        <v>0</v>
      </c>
      <c r="Q86" s="229">
        <v>0</v>
      </c>
      <c r="R86" s="182">
        <v>1</v>
      </c>
      <c r="S86" s="202">
        <v>0</v>
      </c>
      <c r="T86" s="23">
        <v>1</v>
      </c>
      <c r="U86" s="23">
        <v>0</v>
      </c>
      <c r="V86" s="232">
        <v>5</v>
      </c>
      <c r="W86" s="23">
        <v>0</v>
      </c>
      <c r="X86" s="23">
        <v>0</v>
      </c>
      <c r="Y86" s="202">
        <v>0</v>
      </c>
      <c r="Z86" s="23">
        <v>0</v>
      </c>
      <c r="AA86" s="202">
        <v>2</v>
      </c>
      <c r="AB86" s="75" t="s">
        <v>189</v>
      </c>
      <c r="AC86" s="76" t="s">
        <v>50</v>
      </c>
      <c r="AD86" s="71">
        <v>10</v>
      </c>
      <c r="AE86" s="71">
        <v>10</v>
      </c>
      <c r="AF86" s="71">
        <v>10</v>
      </c>
      <c r="AG86" s="175">
        <v>10</v>
      </c>
      <c r="AH86" s="71"/>
      <c r="AI86" s="135"/>
      <c r="AJ86" s="157"/>
    </row>
    <row r="87" spans="1:36" ht="40.5" customHeight="1">
      <c r="A87" s="222">
        <v>3</v>
      </c>
      <c r="B87" s="223">
        <v>0</v>
      </c>
      <c r="C87" s="221">
        <v>1</v>
      </c>
      <c r="D87" s="188">
        <v>0</v>
      </c>
      <c r="E87" s="188">
        <v>1</v>
      </c>
      <c r="F87" s="188">
        <v>1</v>
      </c>
      <c r="G87" s="188">
        <v>3</v>
      </c>
      <c r="H87" s="188">
        <v>1</v>
      </c>
      <c r="I87" s="188">
        <v>0</v>
      </c>
      <c r="J87" s="188">
        <v>1</v>
      </c>
      <c r="K87" s="188">
        <v>0</v>
      </c>
      <c r="L87" s="188">
        <v>5</v>
      </c>
      <c r="M87" s="224">
        <v>2</v>
      </c>
      <c r="N87" s="223">
        <v>0</v>
      </c>
      <c r="O87" s="223">
        <v>0</v>
      </c>
      <c r="P87" s="223">
        <v>6</v>
      </c>
      <c r="Q87" s="233" t="s">
        <v>173</v>
      </c>
      <c r="R87" s="188">
        <v>1</v>
      </c>
      <c r="S87" s="188">
        <v>0</v>
      </c>
      <c r="T87" s="188">
        <v>1</v>
      </c>
      <c r="U87" s="188">
        <v>0</v>
      </c>
      <c r="V87" s="212">
        <v>5</v>
      </c>
      <c r="W87" s="188">
        <v>0</v>
      </c>
      <c r="X87" s="188">
        <v>0</v>
      </c>
      <c r="Y87" s="188">
        <v>1</v>
      </c>
      <c r="Z87" s="188">
        <v>0</v>
      </c>
      <c r="AA87" s="188">
        <v>0</v>
      </c>
      <c r="AB87" s="309" t="s">
        <v>110</v>
      </c>
      <c r="AC87" s="310" t="s">
        <v>35</v>
      </c>
      <c r="AD87" s="308" t="s">
        <v>185</v>
      </c>
      <c r="AE87" s="308" t="s">
        <v>185</v>
      </c>
      <c r="AF87" s="308" t="s">
        <v>185</v>
      </c>
      <c r="AG87" s="308" t="s">
        <v>185</v>
      </c>
      <c r="AH87" s="308" t="s">
        <v>73</v>
      </c>
      <c r="AI87" s="305">
        <f>AD87+AE87+AF87+AG87+AH87</f>
        <v>84</v>
      </c>
      <c r="AJ87" s="80">
        <v>2021</v>
      </c>
    </row>
    <row r="88" spans="1:36" ht="20.25" customHeight="1">
      <c r="A88" s="229">
        <v>3</v>
      </c>
      <c r="B88" s="229">
        <v>0</v>
      </c>
      <c r="C88" s="229">
        <v>1</v>
      </c>
      <c r="D88" s="229">
        <v>0</v>
      </c>
      <c r="E88" s="229">
        <v>1</v>
      </c>
      <c r="F88" s="229">
        <v>1</v>
      </c>
      <c r="G88" s="229">
        <v>3</v>
      </c>
      <c r="H88" s="230">
        <v>1</v>
      </c>
      <c r="I88" s="231">
        <v>0</v>
      </c>
      <c r="J88" s="231">
        <v>1</v>
      </c>
      <c r="K88" s="229">
        <v>0</v>
      </c>
      <c r="L88" s="230">
        <v>5</v>
      </c>
      <c r="M88" s="234">
        <v>2</v>
      </c>
      <c r="N88" s="229">
        <v>0</v>
      </c>
      <c r="O88" s="229">
        <v>0</v>
      </c>
      <c r="P88" s="229">
        <v>6</v>
      </c>
      <c r="Q88" s="229" t="s">
        <v>173</v>
      </c>
      <c r="R88" s="202">
        <v>1</v>
      </c>
      <c r="S88" s="202">
        <v>0</v>
      </c>
      <c r="T88" s="23">
        <v>1</v>
      </c>
      <c r="U88" s="23">
        <v>0</v>
      </c>
      <c r="V88" s="232">
        <v>5</v>
      </c>
      <c r="W88" s="23">
        <v>0</v>
      </c>
      <c r="X88" s="23">
        <v>0</v>
      </c>
      <c r="Y88" s="202">
        <v>1</v>
      </c>
      <c r="Z88" s="23">
        <v>0</v>
      </c>
      <c r="AA88" s="202">
        <v>1</v>
      </c>
      <c r="AB88" s="75" t="s">
        <v>89</v>
      </c>
      <c r="AC88" s="76" t="s">
        <v>36</v>
      </c>
      <c r="AD88" s="72" t="s">
        <v>81</v>
      </c>
      <c r="AE88" s="72" t="s">
        <v>81</v>
      </c>
      <c r="AF88" s="72" t="s">
        <v>82</v>
      </c>
      <c r="AG88" s="174" t="s">
        <v>83</v>
      </c>
      <c r="AH88" s="72" t="s">
        <v>84</v>
      </c>
      <c r="AI88" s="135"/>
      <c r="AJ88" s="24">
        <v>2021</v>
      </c>
    </row>
    <row r="89" spans="1:36" ht="22.5" customHeight="1">
      <c r="A89" s="229">
        <v>3</v>
      </c>
      <c r="B89" s="229">
        <v>0</v>
      </c>
      <c r="C89" s="229">
        <v>1</v>
      </c>
      <c r="D89" s="229">
        <v>0</v>
      </c>
      <c r="E89" s="229">
        <v>1</v>
      </c>
      <c r="F89" s="229">
        <v>1</v>
      </c>
      <c r="G89" s="229">
        <v>3</v>
      </c>
      <c r="H89" s="230">
        <v>1</v>
      </c>
      <c r="I89" s="231">
        <v>0</v>
      </c>
      <c r="J89" s="231">
        <v>1</v>
      </c>
      <c r="K89" s="229">
        <v>0</v>
      </c>
      <c r="L89" s="230">
        <v>5</v>
      </c>
      <c r="M89" s="234">
        <v>2</v>
      </c>
      <c r="N89" s="229">
        <v>0</v>
      </c>
      <c r="O89" s="229">
        <v>0</v>
      </c>
      <c r="P89" s="229">
        <v>6</v>
      </c>
      <c r="Q89" s="229" t="s">
        <v>173</v>
      </c>
      <c r="R89" s="202">
        <v>1</v>
      </c>
      <c r="S89" s="202">
        <v>0</v>
      </c>
      <c r="T89" s="23">
        <v>1</v>
      </c>
      <c r="U89" s="23">
        <v>0</v>
      </c>
      <c r="V89" s="232">
        <v>5</v>
      </c>
      <c r="W89" s="23">
        <v>0</v>
      </c>
      <c r="X89" s="23">
        <v>0</v>
      </c>
      <c r="Y89" s="202">
        <v>1</v>
      </c>
      <c r="Z89" s="23">
        <v>0</v>
      </c>
      <c r="AA89" s="202">
        <v>2</v>
      </c>
      <c r="AB89" s="75" t="s">
        <v>90</v>
      </c>
      <c r="AC89" s="76" t="s">
        <v>36</v>
      </c>
      <c r="AD89" s="72" t="s">
        <v>87</v>
      </c>
      <c r="AE89" s="72" t="s">
        <v>87</v>
      </c>
      <c r="AF89" s="72" t="s">
        <v>87</v>
      </c>
      <c r="AG89" s="174" t="s">
        <v>87</v>
      </c>
      <c r="AH89" s="72" t="s">
        <v>87</v>
      </c>
      <c r="AI89" s="135"/>
      <c r="AJ89" s="24">
        <v>2021</v>
      </c>
    </row>
    <row r="90" spans="1:36" ht="27.75" customHeight="1">
      <c r="A90" s="188">
        <v>3</v>
      </c>
      <c r="B90" s="188">
        <v>0</v>
      </c>
      <c r="C90" s="188">
        <v>1</v>
      </c>
      <c r="D90" s="188">
        <v>0</v>
      </c>
      <c r="E90" s="188">
        <v>1</v>
      </c>
      <c r="F90" s="188">
        <v>1</v>
      </c>
      <c r="G90" s="188">
        <v>3</v>
      </c>
      <c r="H90" s="188">
        <v>1</v>
      </c>
      <c r="I90" s="188">
        <v>0</v>
      </c>
      <c r="J90" s="188">
        <v>1</v>
      </c>
      <c r="K90" s="188">
        <v>0</v>
      </c>
      <c r="L90" s="188">
        <v>5</v>
      </c>
      <c r="M90" s="224">
        <v>2</v>
      </c>
      <c r="N90" s="223">
        <v>0</v>
      </c>
      <c r="O90" s="223">
        <v>0</v>
      </c>
      <c r="P90" s="223">
        <v>6</v>
      </c>
      <c r="Q90" s="212" t="s">
        <v>173</v>
      </c>
      <c r="R90" s="188">
        <v>1</v>
      </c>
      <c r="S90" s="188">
        <v>0</v>
      </c>
      <c r="T90" s="188">
        <v>1</v>
      </c>
      <c r="U90" s="188">
        <v>0</v>
      </c>
      <c r="V90" s="212">
        <v>5</v>
      </c>
      <c r="W90" s="188">
        <v>0</v>
      </c>
      <c r="X90" s="188">
        <v>0</v>
      </c>
      <c r="Y90" s="188">
        <v>2</v>
      </c>
      <c r="Z90" s="188">
        <v>0</v>
      </c>
      <c r="AA90" s="188">
        <v>0</v>
      </c>
      <c r="AB90" s="309" t="s">
        <v>115</v>
      </c>
      <c r="AC90" s="310" t="s">
        <v>35</v>
      </c>
      <c r="AD90" s="308" t="s">
        <v>186</v>
      </c>
      <c r="AE90" s="308" t="s">
        <v>186</v>
      </c>
      <c r="AF90" s="308" t="s">
        <v>210</v>
      </c>
      <c r="AG90" s="308" t="s">
        <v>186</v>
      </c>
      <c r="AH90" s="308" t="s">
        <v>187</v>
      </c>
      <c r="AI90" s="305">
        <f>AD90+AE90+AF90+AG90+AH90</f>
        <v>194.6</v>
      </c>
      <c r="AJ90" s="80">
        <v>2021</v>
      </c>
    </row>
    <row r="91" spans="1:36" ht="40.5" customHeight="1">
      <c r="A91" s="229">
        <v>3</v>
      </c>
      <c r="B91" s="229">
        <v>0</v>
      </c>
      <c r="C91" s="229">
        <v>1</v>
      </c>
      <c r="D91" s="229">
        <v>0</v>
      </c>
      <c r="E91" s="229">
        <v>1</v>
      </c>
      <c r="F91" s="229">
        <v>1</v>
      </c>
      <c r="G91" s="229">
        <v>3</v>
      </c>
      <c r="H91" s="230">
        <v>1</v>
      </c>
      <c r="I91" s="231">
        <v>0</v>
      </c>
      <c r="J91" s="231">
        <v>1</v>
      </c>
      <c r="K91" s="229">
        <v>0</v>
      </c>
      <c r="L91" s="230">
        <v>5</v>
      </c>
      <c r="M91" s="234">
        <v>2</v>
      </c>
      <c r="N91" s="229">
        <v>0</v>
      </c>
      <c r="O91" s="229">
        <v>0</v>
      </c>
      <c r="P91" s="229">
        <v>6</v>
      </c>
      <c r="Q91" s="229" t="s">
        <v>173</v>
      </c>
      <c r="R91" s="202">
        <v>1</v>
      </c>
      <c r="S91" s="202">
        <v>0</v>
      </c>
      <c r="T91" s="202">
        <v>1</v>
      </c>
      <c r="U91" s="23">
        <v>0</v>
      </c>
      <c r="V91" s="232">
        <v>5</v>
      </c>
      <c r="W91" s="23">
        <v>0</v>
      </c>
      <c r="X91" s="23">
        <v>0</v>
      </c>
      <c r="Y91" s="202">
        <v>2</v>
      </c>
      <c r="Z91" s="23">
        <v>0</v>
      </c>
      <c r="AA91" s="202">
        <v>1</v>
      </c>
      <c r="AB91" s="75" t="s">
        <v>91</v>
      </c>
      <c r="AC91" s="76" t="s">
        <v>51</v>
      </c>
      <c r="AD91" s="72" t="s">
        <v>85</v>
      </c>
      <c r="AE91" s="72" t="s">
        <v>85</v>
      </c>
      <c r="AF91" s="72" t="s">
        <v>86</v>
      </c>
      <c r="AG91" s="174" t="s">
        <v>87</v>
      </c>
      <c r="AH91" s="72" t="s">
        <v>88</v>
      </c>
      <c r="AI91" s="135"/>
      <c r="AJ91" s="24">
        <v>2021</v>
      </c>
    </row>
    <row r="92" spans="1:36" ht="21.75" customHeight="1">
      <c r="A92" s="229">
        <v>3</v>
      </c>
      <c r="B92" s="229">
        <v>0</v>
      </c>
      <c r="C92" s="229">
        <v>1</v>
      </c>
      <c r="D92" s="229">
        <v>0</v>
      </c>
      <c r="E92" s="229">
        <v>1</v>
      </c>
      <c r="F92" s="229">
        <v>1</v>
      </c>
      <c r="G92" s="229">
        <v>3</v>
      </c>
      <c r="H92" s="230">
        <v>1</v>
      </c>
      <c r="I92" s="231">
        <v>0</v>
      </c>
      <c r="J92" s="231">
        <v>1</v>
      </c>
      <c r="K92" s="229">
        <v>0</v>
      </c>
      <c r="L92" s="230">
        <v>5</v>
      </c>
      <c r="M92" s="234">
        <v>2</v>
      </c>
      <c r="N92" s="229">
        <v>0</v>
      </c>
      <c r="O92" s="229">
        <v>0</v>
      </c>
      <c r="P92" s="229">
        <v>6</v>
      </c>
      <c r="Q92" s="229" t="s">
        <v>173</v>
      </c>
      <c r="R92" s="202">
        <v>1</v>
      </c>
      <c r="S92" s="202">
        <v>0</v>
      </c>
      <c r="T92" s="202">
        <v>1</v>
      </c>
      <c r="U92" s="23">
        <v>0</v>
      </c>
      <c r="V92" s="232">
        <v>5</v>
      </c>
      <c r="W92" s="23">
        <v>0</v>
      </c>
      <c r="X92" s="23">
        <v>0</v>
      </c>
      <c r="Y92" s="202">
        <v>2</v>
      </c>
      <c r="Z92" s="23">
        <v>0</v>
      </c>
      <c r="AA92" s="202">
        <v>2</v>
      </c>
      <c r="AB92" s="75" t="s">
        <v>92</v>
      </c>
      <c r="AC92" s="76" t="s">
        <v>36</v>
      </c>
      <c r="AD92" s="71">
        <v>800</v>
      </c>
      <c r="AE92" s="71">
        <v>800</v>
      </c>
      <c r="AF92" s="71">
        <v>900</v>
      </c>
      <c r="AG92" s="175">
        <v>900</v>
      </c>
      <c r="AH92" s="71">
        <v>1000</v>
      </c>
      <c r="AI92" s="135"/>
      <c r="AJ92" s="24">
        <v>2021</v>
      </c>
    </row>
    <row r="93" spans="1:36" ht="25.5">
      <c r="A93" s="235">
        <v>3</v>
      </c>
      <c r="B93" s="235">
        <v>0</v>
      </c>
      <c r="C93" s="235">
        <v>1</v>
      </c>
      <c r="D93" s="235">
        <v>1</v>
      </c>
      <c r="E93" s="235">
        <v>0</v>
      </c>
      <c r="F93" s="235">
        <v>0</v>
      </c>
      <c r="G93" s="235">
        <v>4</v>
      </c>
      <c r="H93" s="235">
        <v>1</v>
      </c>
      <c r="I93" s="236">
        <v>0</v>
      </c>
      <c r="J93" s="236">
        <v>2</v>
      </c>
      <c r="K93" s="235">
        <v>0</v>
      </c>
      <c r="L93" s="235">
        <v>0</v>
      </c>
      <c r="M93" s="235">
        <v>0</v>
      </c>
      <c r="N93" s="235">
        <v>0</v>
      </c>
      <c r="O93" s="235">
        <v>0</v>
      </c>
      <c r="P93" s="235">
        <v>0</v>
      </c>
      <c r="Q93" s="235">
        <v>0</v>
      </c>
      <c r="R93" s="206">
        <v>1</v>
      </c>
      <c r="S93" s="206">
        <v>0</v>
      </c>
      <c r="T93" s="206">
        <v>2</v>
      </c>
      <c r="U93" s="150">
        <v>0</v>
      </c>
      <c r="V93" s="206">
        <v>0</v>
      </c>
      <c r="W93" s="150">
        <v>0</v>
      </c>
      <c r="X93" s="150">
        <v>0</v>
      </c>
      <c r="Y93" s="206">
        <v>0</v>
      </c>
      <c r="Z93" s="150">
        <v>0</v>
      </c>
      <c r="AA93" s="206">
        <v>0</v>
      </c>
      <c r="AB93" s="140" t="s">
        <v>146</v>
      </c>
      <c r="AC93" s="141" t="s">
        <v>35</v>
      </c>
      <c r="AD93" s="142">
        <f>AD94</f>
        <v>2753</v>
      </c>
      <c r="AE93" s="142">
        <f>AE94</f>
        <v>4286.7</v>
      </c>
      <c r="AF93" s="142">
        <v>2516.9</v>
      </c>
      <c r="AG93" s="142">
        <f>AG94</f>
        <v>3429.4</v>
      </c>
      <c r="AH93" s="142">
        <f>AH94</f>
        <v>1835.3</v>
      </c>
      <c r="AI93" s="142">
        <f>SUM(AD93:AH93)</f>
        <v>14821.3</v>
      </c>
      <c r="AJ93" s="80">
        <v>2021</v>
      </c>
    </row>
    <row r="94" spans="1:36" ht="25.5">
      <c r="A94" s="227">
        <v>3</v>
      </c>
      <c r="B94" s="227">
        <v>0</v>
      </c>
      <c r="C94" s="227">
        <v>1</v>
      </c>
      <c r="D94" s="227">
        <v>1</v>
      </c>
      <c r="E94" s="227">
        <v>0</v>
      </c>
      <c r="F94" s="227">
        <v>0</v>
      </c>
      <c r="G94" s="227">
        <v>4</v>
      </c>
      <c r="H94" s="227">
        <v>1</v>
      </c>
      <c r="I94" s="228">
        <v>0</v>
      </c>
      <c r="J94" s="228">
        <v>2</v>
      </c>
      <c r="K94" s="227">
        <v>0</v>
      </c>
      <c r="L94" s="227">
        <v>1</v>
      </c>
      <c r="M94" s="227">
        <v>0</v>
      </c>
      <c r="N94" s="227">
        <v>0</v>
      </c>
      <c r="O94" s="227">
        <v>0</v>
      </c>
      <c r="P94" s="227">
        <v>0</v>
      </c>
      <c r="Q94" s="227">
        <v>0</v>
      </c>
      <c r="R94" s="189">
        <v>1</v>
      </c>
      <c r="S94" s="189">
        <v>0</v>
      </c>
      <c r="T94" s="189">
        <v>2</v>
      </c>
      <c r="U94" s="40">
        <v>0</v>
      </c>
      <c r="V94" s="227">
        <v>1</v>
      </c>
      <c r="W94" s="40">
        <v>0</v>
      </c>
      <c r="X94" s="40">
        <v>0</v>
      </c>
      <c r="Y94" s="189">
        <v>0</v>
      </c>
      <c r="Z94" s="40">
        <v>0</v>
      </c>
      <c r="AA94" s="189">
        <v>0</v>
      </c>
      <c r="AB94" s="73" t="s">
        <v>111</v>
      </c>
      <c r="AC94" s="74" t="s">
        <v>35</v>
      </c>
      <c r="AD94" s="110">
        <f>AD96</f>
        <v>2753</v>
      </c>
      <c r="AE94" s="110">
        <f>AE96</f>
        <v>4286.7</v>
      </c>
      <c r="AF94" s="110">
        <v>2516.9</v>
      </c>
      <c r="AG94" s="110">
        <f>AG96</f>
        <v>3429.4</v>
      </c>
      <c r="AH94" s="110">
        <f>AH96</f>
        <v>1835.3</v>
      </c>
      <c r="AI94" s="110">
        <f>AD94+AE94+AF94+AG94+AH94</f>
        <v>14821.3</v>
      </c>
      <c r="AJ94" s="24">
        <v>2021</v>
      </c>
    </row>
    <row r="95" spans="1:36" ht="44.25" customHeight="1">
      <c r="A95" s="229">
        <v>3</v>
      </c>
      <c r="B95" s="229">
        <v>0</v>
      </c>
      <c r="C95" s="229">
        <v>1</v>
      </c>
      <c r="D95" s="229">
        <v>1</v>
      </c>
      <c r="E95" s="229">
        <v>0</v>
      </c>
      <c r="F95" s="229">
        <v>0</v>
      </c>
      <c r="G95" s="229">
        <v>4</v>
      </c>
      <c r="H95" s="230">
        <v>1</v>
      </c>
      <c r="I95" s="231">
        <v>0</v>
      </c>
      <c r="J95" s="231">
        <v>2</v>
      </c>
      <c r="K95" s="230">
        <v>0</v>
      </c>
      <c r="L95" s="230">
        <v>1</v>
      </c>
      <c r="M95" s="229">
        <v>0</v>
      </c>
      <c r="N95" s="229">
        <v>0</v>
      </c>
      <c r="O95" s="229">
        <v>0</v>
      </c>
      <c r="P95" s="229">
        <v>0</v>
      </c>
      <c r="Q95" s="229">
        <v>0</v>
      </c>
      <c r="R95" s="202">
        <v>1</v>
      </c>
      <c r="S95" s="202">
        <v>0</v>
      </c>
      <c r="T95" s="202">
        <v>2</v>
      </c>
      <c r="U95" s="23">
        <v>0</v>
      </c>
      <c r="V95" s="232">
        <v>1</v>
      </c>
      <c r="W95" s="23">
        <v>0</v>
      </c>
      <c r="X95" s="23">
        <v>0</v>
      </c>
      <c r="Y95" s="202">
        <v>0</v>
      </c>
      <c r="Z95" s="23">
        <v>0</v>
      </c>
      <c r="AA95" s="202">
        <v>1</v>
      </c>
      <c r="AB95" s="75" t="s">
        <v>112</v>
      </c>
      <c r="AC95" s="76" t="s">
        <v>51</v>
      </c>
      <c r="AD95" s="71">
        <v>100</v>
      </c>
      <c r="AE95" s="71">
        <v>100</v>
      </c>
      <c r="AF95" s="71">
        <v>100</v>
      </c>
      <c r="AG95" s="175">
        <v>100</v>
      </c>
      <c r="AH95" s="71">
        <v>100</v>
      </c>
      <c r="AI95" s="135"/>
      <c r="AJ95" s="24">
        <v>2021</v>
      </c>
    </row>
    <row r="96" spans="1:36" ht="76.5" customHeight="1">
      <c r="A96" s="212">
        <v>3</v>
      </c>
      <c r="B96" s="212">
        <v>0</v>
      </c>
      <c r="C96" s="212">
        <v>1</v>
      </c>
      <c r="D96" s="212">
        <v>1</v>
      </c>
      <c r="E96" s="212">
        <v>0</v>
      </c>
      <c r="F96" s="212">
        <v>0</v>
      </c>
      <c r="G96" s="212">
        <v>4</v>
      </c>
      <c r="H96" s="212">
        <v>1</v>
      </c>
      <c r="I96" s="212">
        <v>0</v>
      </c>
      <c r="J96" s="212">
        <v>2</v>
      </c>
      <c r="K96" s="212">
        <v>0</v>
      </c>
      <c r="L96" s="212">
        <v>1</v>
      </c>
      <c r="M96" s="212" t="s">
        <v>175</v>
      </c>
      <c r="N96" s="212">
        <v>0</v>
      </c>
      <c r="O96" s="212">
        <v>8</v>
      </c>
      <c r="P96" s="212">
        <v>2</v>
      </c>
      <c r="Q96" s="212">
        <v>0</v>
      </c>
      <c r="R96" s="188">
        <v>1</v>
      </c>
      <c r="S96" s="188">
        <v>0</v>
      </c>
      <c r="T96" s="188">
        <v>2</v>
      </c>
      <c r="U96" s="188">
        <v>0</v>
      </c>
      <c r="V96" s="212">
        <v>1</v>
      </c>
      <c r="W96" s="188">
        <v>0</v>
      </c>
      <c r="X96" s="188">
        <v>0</v>
      </c>
      <c r="Y96" s="188">
        <v>1</v>
      </c>
      <c r="Z96" s="188">
        <v>0</v>
      </c>
      <c r="AA96" s="188">
        <v>0</v>
      </c>
      <c r="AB96" s="309" t="str">
        <f>'[1]Приложение 1'!$AB$96</f>
        <v>Мероприятие 1.001 Обеспечение государственных полномочий по обеспечению благоустроенными жилыми помещениями специализированного жилого фонда детяй-сирот,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бюджета, в том числе:</v>
      </c>
      <c r="AC96" s="310" t="s">
        <v>35</v>
      </c>
      <c r="AD96" s="305">
        <v>2753</v>
      </c>
      <c r="AE96" s="305">
        <v>4286.7</v>
      </c>
      <c r="AF96" s="305">
        <v>2516.9</v>
      </c>
      <c r="AG96" s="305">
        <f>AG97+AG98</f>
        <v>3429.4</v>
      </c>
      <c r="AH96" s="305">
        <v>1835.3</v>
      </c>
      <c r="AI96" s="305">
        <v>17388.1</v>
      </c>
      <c r="AJ96" s="24">
        <v>2021</v>
      </c>
    </row>
    <row r="97" spans="1:36" ht="21" customHeight="1">
      <c r="A97" s="212">
        <v>3</v>
      </c>
      <c r="B97" s="212">
        <v>0</v>
      </c>
      <c r="C97" s="212">
        <v>1</v>
      </c>
      <c r="D97" s="212">
        <v>1</v>
      </c>
      <c r="E97" s="212">
        <v>0</v>
      </c>
      <c r="F97" s="212">
        <v>0</v>
      </c>
      <c r="G97" s="212">
        <v>4</v>
      </c>
      <c r="H97" s="212">
        <v>1</v>
      </c>
      <c r="I97" s="212">
        <v>0</v>
      </c>
      <c r="J97" s="212">
        <v>2</v>
      </c>
      <c r="K97" s="212">
        <v>0</v>
      </c>
      <c r="L97" s="212">
        <v>1</v>
      </c>
      <c r="M97" s="212" t="s">
        <v>175</v>
      </c>
      <c r="N97" s="212">
        <v>0</v>
      </c>
      <c r="O97" s="212">
        <v>8</v>
      </c>
      <c r="P97" s="212">
        <v>2</v>
      </c>
      <c r="Q97" s="212">
        <v>0</v>
      </c>
      <c r="R97" s="188">
        <v>1</v>
      </c>
      <c r="S97" s="188">
        <v>0</v>
      </c>
      <c r="T97" s="188">
        <v>2</v>
      </c>
      <c r="U97" s="188">
        <v>0</v>
      </c>
      <c r="V97" s="212">
        <v>1</v>
      </c>
      <c r="W97" s="188">
        <v>0</v>
      </c>
      <c r="X97" s="188">
        <v>0</v>
      </c>
      <c r="Y97" s="188">
        <v>1</v>
      </c>
      <c r="Z97" s="188">
        <v>0</v>
      </c>
      <c r="AA97" s="188">
        <v>0</v>
      </c>
      <c r="AB97" s="309" t="s">
        <v>142</v>
      </c>
      <c r="AC97" s="310"/>
      <c r="AD97" s="305">
        <v>2753</v>
      </c>
      <c r="AE97" s="305">
        <v>4286.7</v>
      </c>
      <c r="AF97" s="305">
        <v>2516.9</v>
      </c>
      <c r="AG97" s="305">
        <v>3429.4</v>
      </c>
      <c r="AH97" s="305">
        <v>1835.3</v>
      </c>
      <c r="AI97" s="305">
        <f>AD97+AE97+AF97+AG97+AH97</f>
        <v>14821.3</v>
      </c>
      <c r="AJ97" s="24">
        <v>2021</v>
      </c>
    </row>
    <row r="98" spans="1:36" ht="21" customHeight="1">
      <c r="A98" s="212">
        <v>3</v>
      </c>
      <c r="B98" s="212">
        <v>0</v>
      </c>
      <c r="C98" s="212">
        <v>1</v>
      </c>
      <c r="D98" s="212">
        <v>1</v>
      </c>
      <c r="E98" s="212">
        <v>0</v>
      </c>
      <c r="F98" s="212">
        <v>0</v>
      </c>
      <c r="G98" s="212">
        <v>4</v>
      </c>
      <c r="H98" s="212">
        <v>1</v>
      </c>
      <c r="I98" s="212">
        <v>0</v>
      </c>
      <c r="J98" s="212">
        <v>2</v>
      </c>
      <c r="K98" s="212">
        <v>0</v>
      </c>
      <c r="L98" s="212">
        <v>1</v>
      </c>
      <c r="M98" s="212" t="s">
        <v>175</v>
      </c>
      <c r="N98" s="212">
        <v>0</v>
      </c>
      <c r="O98" s="212">
        <v>8</v>
      </c>
      <c r="P98" s="212">
        <v>2</v>
      </c>
      <c r="Q98" s="212">
        <v>0</v>
      </c>
      <c r="R98" s="188">
        <v>1</v>
      </c>
      <c r="S98" s="188">
        <v>0</v>
      </c>
      <c r="T98" s="188">
        <v>2</v>
      </c>
      <c r="U98" s="188">
        <v>0</v>
      </c>
      <c r="V98" s="212">
        <v>1</v>
      </c>
      <c r="W98" s="188">
        <v>0</v>
      </c>
      <c r="X98" s="188">
        <v>0</v>
      </c>
      <c r="Y98" s="188">
        <v>1</v>
      </c>
      <c r="Z98" s="188">
        <v>0</v>
      </c>
      <c r="AA98" s="188">
        <v>0</v>
      </c>
      <c r="AB98" s="309" t="s">
        <v>143</v>
      </c>
      <c r="AC98" s="310"/>
      <c r="AD98" s="305">
        <v>0</v>
      </c>
      <c r="AE98" s="305">
        <v>0</v>
      </c>
      <c r="AF98" s="305">
        <v>0</v>
      </c>
      <c r="AG98" s="305">
        <v>0</v>
      </c>
      <c r="AH98" s="305">
        <v>0</v>
      </c>
      <c r="AI98" s="305">
        <v>0</v>
      </c>
      <c r="AJ98" s="24">
        <v>2021</v>
      </c>
    </row>
    <row r="99" spans="1:36" ht="76.5">
      <c r="A99" s="230">
        <v>3</v>
      </c>
      <c r="B99" s="229">
        <v>0</v>
      </c>
      <c r="C99" s="229">
        <v>1</v>
      </c>
      <c r="D99" s="229">
        <v>1</v>
      </c>
      <c r="E99" s="229">
        <v>0</v>
      </c>
      <c r="F99" s="229">
        <v>0</v>
      </c>
      <c r="G99" s="229">
        <v>4</v>
      </c>
      <c r="H99" s="230">
        <v>1</v>
      </c>
      <c r="I99" s="231">
        <v>0</v>
      </c>
      <c r="J99" s="231">
        <v>2</v>
      </c>
      <c r="K99" s="230">
        <v>0</v>
      </c>
      <c r="L99" s="230">
        <v>1</v>
      </c>
      <c r="M99" s="229" t="s">
        <v>175</v>
      </c>
      <c r="N99" s="229">
        <v>0</v>
      </c>
      <c r="O99" s="229">
        <v>8</v>
      </c>
      <c r="P99" s="229">
        <v>2</v>
      </c>
      <c r="Q99" s="229">
        <v>0</v>
      </c>
      <c r="R99" s="202">
        <v>1</v>
      </c>
      <c r="S99" s="202">
        <v>0</v>
      </c>
      <c r="T99" s="202">
        <v>2</v>
      </c>
      <c r="U99" s="23">
        <v>0</v>
      </c>
      <c r="V99" s="232">
        <v>1</v>
      </c>
      <c r="W99" s="23">
        <v>0</v>
      </c>
      <c r="X99" s="23">
        <v>0</v>
      </c>
      <c r="Y99" s="202">
        <v>1</v>
      </c>
      <c r="Z99" s="23">
        <v>0</v>
      </c>
      <c r="AA99" s="202">
        <v>1</v>
      </c>
      <c r="AB99" s="75" t="s">
        <v>144</v>
      </c>
      <c r="AC99" s="76" t="s">
        <v>50</v>
      </c>
      <c r="AD99" s="71">
        <v>11</v>
      </c>
      <c r="AE99" s="71">
        <v>11</v>
      </c>
      <c r="AF99" s="71">
        <v>2</v>
      </c>
      <c r="AG99" s="175">
        <v>10</v>
      </c>
      <c r="AH99" s="71">
        <v>3</v>
      </c>
      <c r="AI99" s="135">
        <f>SUM(AD99:AH99)</f>
        <v>37</v>
      </c>
      <c r="AJ99" s="24">
        <v>2021</v>
      </c>
    </row>
    <row r="100" spans="1:36" ht="12.75">
      <c r="A100" s="229">
        <v>3</v>
      </c>
      <c r="B100" s="229">
        <v>0</v>
      </c>
      <c r="C100" s="229">
        <v>1</v>
      </c>
      <c r="D100" s="229">
        <v>1</v>
      </c>
      <c r="E100" s="229">
        <v>0</v>
      </c>
      <c r="F100" s="229">
        <v>0</v>
      </c>
      <c r="G100" s="229">
        <v>4</v>
      </c>
      <c r="H100" s="230">
        <v>1</v>
      </c>
      <c r="I100" s="231">
        <v>0</v>
      </c>
      <c r="J100" s="231">
        <v>2</v>
      </c>
      <c r="K100" s="230">
        <v>0</v>
      </c>
      <c r="L100" s="230">
        <v>1</v>
      </c>
      <c r="M100" s="229" t="s">
        <v>175</v>
      </c>
      <c r="N100" s="229">
        <v>0</v>
      </c>
      <c r="O100" s="229">
        <v>8</v>
      </c>
      <c r="P100" s="229">
        <v>2</v>
      </c>
      <c r="Q100" s="229">
        <v>0</v>
      </c>
      <c r="R100" s="202">
        <v>1</v>
      </c>
      <c r="S100" s="202">
        <v>0</v>
      </c>
      <c r="T100" s="202">
        <v>2</v>
      </c>
      <c r="U100" s="23">
        <v>0</v>
      </c>
      <c r="V100" s="232">
        <v>1</v>
      </c>
      <c r="W100" s="23">
        <v>0</v>
      </c>
      <c r="X100" s="23">
        <v>0</v>
      </c>
      <c r="Y100" s="202">
        <v>1</v>
      </c>
      <c r="Z100" s="23">
        <v>0</v>
      </c>
      <c r="AA100" s="202">
        <v>1</v>
      </c>
      <c r="AB100" s="56" t="s">
        <v>142</v>
      </c>
      <c r="AC100" s="76"/>
      <c r="AD100" s="71">
        <v>11</v>
      </c>
      <c r="AE100" s="71">
        <v>11</v>
      </c>
      <c r="AF100" s="71">
        <v>4</v>
      </c>
      <c r="AG100" s="175">
        <v>10</v>
      </c>
      <c r="AH100" s="71">
        <v>1</v>
      </c>
      <c r="AI100" s="135">
        <f>SUM(AD100:AH100)</f>
        <v>37</v>
      </c>
      <c r="AJ100" s="101">
        <v>2021</v>
      </c>
    </row>
    <row r="101" spans="1:36" ht="12.75">
      <c r="A101" s="229">
        <v>3</v>
      </c>
      <c r="B101" s="229">
        <v>0</v>
      </c>
      <c r="C101" s="229">
        <v>1</v>
      </c>
      <c r="D101" s="229">
        <v>1</v>
      </c>
      <c r="E101" s="229">
        <v>0</v>
      </c>
      <c r="F101" s="229">
        <v>0</v>
      </c>
      <c r="G101" s="229">
        <v>4</v>
      </c>
      <c r="H101" s="230">
        <v>1</v>
      </c>
      <c r="I101" s="231">
        <v>0</v>
      </c>
      <c r="J101" s="231">
        <v>2</v>
      </c>
      <c r="K101" s="230">
        <v>0</v>
      </c>
      <c r="L101" s="230">
        <v>1</v>
      </c>
      <c r="M101" s="229" t="s">
        <v>175</v>
      </c>
      <c r="N101" s="229">
        <v>0</v>
      </c>
      <c r="O101" s="229">
        <v>8</v>
      </c>
      <c r="P101" s="229">
        <v>2</v>
      </c>
      <c r="Q101" s="229">
        <v>0</v>
      </c>
      <c r="R101" s="207">
        <v>1</v>
      </c>
      <c r="S101" s="207">
        <v>0</v>
      </c>
      <c r="T101" s="207">
        <v>2</v>
      </c>
      <c r="U101" s="116">
        <v>0</v>
      </c>
      <c r="V101" s="237">
        <v>1</v>
      </c>
      <c r="W101" s="116">
        <v>0</v>
      </c>
      <c r="X101" s="116">
        <v>0</v>
      </c>
      <c r="Y101" s="207">
        <v>1</v>
      </c>
      <c r="Z101" s="116">
        <v>0</v>
      </c>
      <c r="AA101" s="207">
        <v>1</v>
      </c>
      <c r="AB101" s="151" t="s">
        <v>143</v>
      </c>
      <c r="AC101" s="152"/>
      <c r="AD101" s="153">
        <v>0</v>
      </c>
      <c r="AE101" s="153">
        <v>0</v>
      </c>
      <c r="AF101" s="153">
        <v>2</v>
      </c>
      <c r="AG101" s="176">
        <v>0</v>
      </c>
      <c r="AH101" s="153">
        <v>2</v>
      </c>
      <c r="AI101" s="154">
        <f>SUM(AD101:AH101)</f>
        <v>4</v>
      </c>
      <c r="AJ101" s="101">
        <v>2021</v>
      </c>
    </row>
    <row r="102" spans="1:36" ht="38.25">
      <c r="A102" s="212">
        <v>0</v>
      </c>
      <c r="B102" s="212">
        <v>0</v>
      </c>
      <c r="C102" s="212">
        <v>0</v>
      </c>
      <c r="D102" s="212">
        <v>0</v>
      </c>
      <c r="E102" s="212">
        <v>0</v>
      </c>
      <c r="F102" s="212">
        <v>0</v>
      </c>
      <c r="G102" s="212">
        <v>0</v>
      </c>
      <c r="H102" s="212">
        <v>1</v>
      </c>
      <c r="I102" s="238">
        <v>0</v>
      </c>
      <c r="J102" s="238">
        <v>2</v>
      </c>
      <c r="K102" s="212">
        <v>0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  <c r="Q102" s="212">
        <v>0</v>
      </c>
      <c r="R102" s="188">
        <v>1</v>
      </c>
      <c r="S102" s="188">
        <v>0</v>
      </c>
      <c r="T102" s="188">
        <v>2</v>
      </c>
      <c r="U102" s="181">
        <v>0</v>
      </c>
      <c r="V102" s="212">
        <v>1</v>
      </c>
      <c r="W102" s="181">
        <v>0</v>
      </c>
      <c r="X102" s="181">
        <v>0</v>
      </c>
      <c r="Y102" s="188">
        <v>2</v>
      </c>
      <c r="Z102" s="181">
        <v>0</v>
      </c>
      <c r="AA102" s="188">
        <v>0</v>
      </c>
      <c r="AB102" s="309" t="s">
        <v>16</v>
      </c>
      <c r="AC102" s="307" t="s">
        <v>35</v>
      </c>
      <c r="AD102" s="305">
        <v>0</v>
      </c>
      <c r="AE102" s="305">
        <v>0</v>
      </c>
      <c r="AF102" s="305">
        <v>0</v>
      </c>
      <c r="AG102" s="305">
        <v>0</v>
      </c>
      <c r="AH102" s="305">
        <v>0</v>
      </c>
      <c r="AI102" s="305">
        <f>AD102+AE102+AF102+AG102+AH102</f>
        <v>0</v>
      </c>
      <c r="AJ102" s="24">
        <v>2021</v>
      </c>
    </row>
    <row r="103" spans="1:36" ht="38.25">
      <c r="A103" s="266">
        <v>0</v>
      </c>
      <c r="B103" s="266">
        <v>0</v>
      </c>
      <c r="C103" s="266">
        <v>0</v>
      </c>
      <c r="D103" s="266">
        <v>0</v>
      </c>
      <c r="E103" s="266">
        <v>0</v>
      </c>
      <c r="F103" s="266">
        <v>0</v>
      </c>
      <c r="G103" s="266">
        <v>0</v>
      </c>
      <c r="H103" s="239">
        <v>1</v>
      </c>
      <c r="I103" s="240">
        <v>0</v>
      </c>
      <c r="J103" s="240">
        <v>2</v>
      </c>
      <c r="K103" s="239">
        <v>0</v>
      </c>
      <c r="L103" s="239">
        <v>0</v>
      </c>
      <c r="M103" s="266">
        <v>0</v>
      </c>
      <c r="N103" s="266">
        <v>0</v>
      </c>
      <c r="O103" s="266">
        <v>0</v>
      </c>
      <c r="P103" s="266">
        <v>0</v>
      </c>
      <c r="Q103" s="266">
        <v>0</v>
      </c>
      <c r="R103" s="202">
        <v>1</v>
      </c>
      <c r="S103" s="202">
        <v>0</v>
      </c>
      <c r="T103" s="202">
        <v>2</v>
      </c>
      <c r="U103" s="23">
        <v>0</v>
      </c>
      <c r="V103" s="232">
        <v>1</v>
      </c>
      <c r="W103" s="23">
        <v>0</v>
      </c>
      <c r="X103" s="23">
        <v>0</v>
      </c>
      <c r="Y103" s="202">
        <v>2</v>
      </c>
      <c r="Z103" s="23">
        <v>0</v>
      </c>
      <c r="AA103" s="202">
        <v>0</v>
      </c>
      <c r="AB103" s="56" t="s">
        <v>1</v>
      </c>
      <c r="AC103" s="71" t="s">
        <v>50</v>
      </c>
      <c r="AD103" s="71">
        <v>0</v>
      </c>
      <c r="AE103" s="71">
        <v>0</v>
      </c>
      <c r="AF103" s="71">
        <v>0</v>
      </c>
      <c r="AG103" s="175">
        <v>0</v>
      </c>
      <c r="AH103" s="71">
        <v>0</v>
      </c>
      <c r="AI103" s="135">
        <v>0</v>
      </c>
      <c r="AJ103" s="157"/>
    </row>
    <row r="104" spans="1:36" ht="43.5" customHeight="1" thickBot="1">
      <c r="A104" s="241">
        <v>3</v>
      </c>
      <c r="B104" s="241">
        <v>0</v>
      </c>
      <c r="C104" s="241">
        <v>1</v>
      </c>
      <c r="D104" s="241">
        <v>1</v>
      </c>
      <c r="E104" s="241">
        <v>0</v>
      </c>
      <c r="F104" s="241">
        <v>0</v>
      </c>
      <c r="G104" s="241">
        <v>3</v>
      </c>
      <c r="H104" s="242">
        <v>1</v>
      </c>
      <c r="I104" s="243">
        <v>0</v>
      </c>
      <c r="J104" s="243">
        <v>3</v>
      </c>
      <c r="K104" s="241">
        <v>0</v>
      </c>
      <c r="L104" s="242">
        <v>0</v>
      </c>
      <c r="M104" s="241">
        <v>0</v>
      </c>
      <c r="N104" s="241">
        <v>0</v>
      </c>
      <c r="O104" s="241">
        <v>0</v>
      </c>
      <c r="P104" s="241">
        <v>0</v>
      </c>
      <c r="Q104" s="241">
        <v>0</v>
      </c>
      <c r="R104" s="206">
        <v>1</v>
      </c>
      <c r="S104" s="206">
        <v>0</v>
      </c>
      <c r="T104" s="206">
        <v>3</v>
      </c>
      <c r="U104" s="150">
        <v>0</v>
      </c>
      <c r="V104" s="206">
        <v>0</v>
      </c>
      <c r="W104" s="150">
        <v>0</v>
      </c>
      <c r="X104" s="150">
        <v>0</v>
      </c>
      <c r="Y104" s="206">
        <v>0</v>
      </c>
      <c r="Z104" s="150">
        <v>0</v>
      </c>
      <c r="AA104" s="206">
        <v>0</v>
      </c>
      <c r="AB104" s="143" t="s">
        <v>137</v>
      </c>
      <c r="AC104" s="155" t="s">
        <v>33</v>
      </c>
      <c r="AD104" s="156">
        <v>20</v>
      </c>
      <c r="AE104" s="156">
        <v>25</v>
      </c>
      <c r="AF104" s="156">
        <f>AF105</f>
        <v>25</v>
      </c>
      <c r="AG104" s="156">
        <f>AG105</f>
        <v>25</v>
      </c>
      <c r="AH104" s="156" t="str">
        <f>AH105</f>
        <v>110,0</v>
      </c>
      <c r="AI104" s="144">
        <f>AD104+AE104+AF104+AG104+AH104</f>
        <v>205</v>
      </c>
      <c r="AJ104" s="24">
        <v>2021</v>
      </c>
    </row>
    <row r="105" spans="1:36" ht="48" customHeight="1">
      <c r="A105" s="226">
        <v>3</v>
      </c>
      <c r="B105" s="226">
        <v>0</v>
      </c>
      <c r="C105" s="226">
        <v>1</v>
      </c>
      <c r="D105" s="226">
        <v>1</v>
      </c>
      <c r="E105" s="226">
        <v>0</v>
      </c>
      <c r="F105" s="226">
        <v>0</v>
      </c>
      <c r="G105" s="226">
        <v>3</v>
      </c>
      <c r="H105" s="227">
        <v>1</v>
      </c>
      <c r="I105" s="228">
        <v>0</v>
      </c>
      <c r="J105" s="228">
        <v>3</v>
      </c>
      <c r="K105" s="226">
        <v>0</v>
      </c>
      <c r="L105" s="227">
        <v>1</v>
      </c>
      <c r="M105" s="226">
        <v>0</v>
      </c>
      <c r="N105" s="226">
        <v>0</v>
      </c>
      <c r="O105" s="226">
        <v>0</v>
      </c>
      <c r="P105" s="226">
        <v>0</v>
      </c>
      <c r="Q105" s="226">
        <v>0</v>
      </c>
      <c r="R105" s="189">
        <v>1</v>
      </c>
      <c r="S105" s="189">
        <v>0</v>
      </c>
      <c r="T105" s="189">
        <v>3</v>
      </c>
      <c r="U105" s="40">
        <v>0</v>
      </c>
      <c r="V105" s="227">
        <v>1</v>
      </c>
      <c r="W105" s="40">
        <v>0</v>
      </c>
      <c r="X105" s="40">
        <v>0</v>
      </c>
      <c r="Y105" s="189">
        <v>0</v>
      </c>
      <c r="Z105" s="40">
        <v>0</v>
      </c>
      <c r="AA105" s="189">
        <v>0</v>
      </c>
      <c r="AB105" s="89" t="s">
        <v>2</v>
      </c>
      <c r="AC105" s="41" t="s">
        <v>35</v>
      </c>
      <c r="AD105" s="96">
        <f>AD107</f>
        <v>20</v>
      </c>
      <c r="AE105" s="96">
        <f>AE107</f>
        <v>25</v>
      </c>
      <c r="AF105" s="96">
        <f>AF107</f>
        <v>25</v>
      </c>
      <c r="AG105" s="96">
        <f>AG107</f>
        <v>25</v>
      </c>
      <c r="AH105" s="96" t="str">
        <f>AH107</f>
        <v>110,0</v>
      </c>
      <c r="AI105" s="112">
        <f>AD105+AE105+AF105+AG105+AH105</f>
        <v>205</v>
      </c>
      <c r="AJ105" s="24">
        <v>2021</v>
      </c>
    </row>
    <row r="106" spans="1:36" ht="38.25">
      <c r="A106" s="229"/>
      <c r="B106" s="229"/>
      <c r="C106" s="229"/>
      <c r="D106" s="229"/>
      <c r="E106" s="229"/>
      <c r="F106" s="229"/>
      <c r="G106" s="229"/>
      <c r="H106" s="230">
        <v>1</v>
      </c>
      <c r="I106" s="231">
        <v>0</v>
      </c>
      <c r="J106" s="231">
        <v>3</v>
      </c>
      <c r="K106" s="229"/>
      <c r="L106" s="230"/>
      <c r="M106" s="229"/>
      <c r="N106" s="229"/>
      <c r="O106" s="229"/>
      <c r="P106" s="229"/>
      <c r="Q106" s="229"/>
      <c r="R106" s="202">
        <v>1</v>
      </c>
      <c r="S106" s="202">
        <v>0</v>
      </c>
      <c r="T106" s="202">
        <v>3</v>
      </c>
      <c r="U106" s="23">
        <v>0</v>
      </c>
      <c r="V106" s="232">
        <v>1</v>
      </c>
      <c r="W106" s="23">
        <v>0</v>
      </c>
      <c r="X106" s="23">
        <v>0</v>
      </c>
      <c r="Y106" s="202">
        <v>0</v>
      </c>
      <c r="Z106" s="23">
        <v>0</v>
      </c>
      <c r="AA106" s="202">
        <v>1</v>
      </c>
      <c r="AB106" s="90" t="s">
        <v>163</v>
      </c>
      <c r="AC106" s="61" t="s">
        <v>50</v>
      </c>
      <c r="AD106" s="22">
        <v>20</v>
      </c>
      <c r="AE106" s="22">
        <v>20</v>
      </c>
      <c r="AF106" s="22">
        <v>22</v>
      </c>
      <c r="AG106" s="37">
        <v>25</v>
      </c>
      <c r="AH106" s="22">
        <v>25</v>
      </c>
      <c r="AI106" s="130">
        <f>AD106+AE106+AF106+AG106+AH106</f>
        <v>112</v>
      </c>
      <c r="AJ106" s="24">
        <v>2021</v>
      </c>
    </row>
    <row r="107" spans="1:36" ht="42.75" customHeight="1" thickBot="1">
      <c r="A107" s="212">
        <v>3</v>
      </c>
      <c r="B107" s="212">
        <v>0</v>
      </c>
      <c r="C107" s="212">
        <v>1</v>
      </c>
      <c r="D107" s="212">
        <v>1</v>
      </c>
      <c r="E107" s="212">
        <v>0</v>
      </c>
      <c r="F107" s="212">
        <v>0</v>
      </c>
      <c r="G107" s="212">
        <v>3</v>
      </c>
      <c r="H107" s="212">
        <v>1</v>
      </c>
      <c r="I107" s="212">
        <v>0</v>
      </c>
      <c r="J107" s="212">
        <v>3</v>
      </c>
      <c r="K107" s="212">
        <v>0</v>
      </c>
      <c r="L107" s="212">
        <v>1</v>
      </c>
      <c r="M107" s="212">
        <v>2</v>
      </c>
      <c r="N107" s="212">
        <v>0</v>
      </c>
      <c r="O107" s="212">
        <v>0</v>
      </c>
      <c r="P107" s="212">
        <v>1</v>
      </c>
      <c r="Q107" s="212" t="s">
        <v>0</v>
      </c>
      <c r="R107" s="188">
        <v>1</v>
      </c>
      <c r="S107" s="188">
        <v>0</v>
      </c>
      <c r="T107" s="188">
        <v>3</v>
      </c>
      <c r="U107" s="181">
        <v>0</v>
      </c>
      <c r="V107" s="212">
        <v>1</v>
      </c>
      <c r="W107" s="181">
        <v>0</v>
      </c>
      <c r="X107" s="181">
        <v>0</v>
      </c>
      <c r="Y107" s="188">
        <v>1</v>
      </c>
      <c r="Z107" s="181">
        <v>0</v>
      </c>
      <c r="AA107" s="188">
        <v>0</v>
      </c>
      <c r="AB107" s="323" t="s">
        <v>17</v>
      </c>
      <c r="AC107" s="303" t="s">
        <v>35</v>
      </c>
      <c r="AD107" s="294">
        <v>20</v>
      </c>
      <c r="AE107" s="294">
        <v>25</v>
      </c>
      <c r="AF107" s="294">
        <v>25</v>
      </c>
      <c r="AG107" s="294">
        <v>25</v>
      </c>
      <c r="AH107" s="294" t="s">
        <v>147</v>
      </c>
      <c r="AI107" s="299">
        <f>AD107+AE107+AF107+AG107+AH107</f>
        <v>205</v>
      </c>
      <c r="AJ107" s="324">
        <v>2021</v>
      </c>
    </row>
    <row r="108" spans="1:36" ht="27.75" customHeight="1" thickBot="1">
      <c r="A108" s="229">
        <v>3</v>
      </c>
      <c r="B108" s="229">
        <v>0</v>
      </c>
      <c r="C108" s="229">
        <v>1</v>
      </c>
      <c r="D108" s="229">
        <v>1</v>
      </c>
      <c r="E108" s="229">
        <v>0</v>
      </c>
      <c r="F108" s="229">
        <v>0</v>
      </c>
      <c r="G108" s="229">
        <v>3</v>
      </c>
      <c r="H108" s="230">
        <v>1</v>
      </c>
      <c r="I108" s="231">
        <v>0</v>
      </c>
      <c r="J108" s="231">
        <v>3</v>
      </c>
      <c r="K108" s="229">
        <v>0</v>
      </c>
      <c r="L108" s="230">
        <v>1</v>
      </c>
      <c r="M108" s="229">
        <v>2</v>
      </c>
      <c r="N108" s="229">
        <v>0</v>
      </c>
      <c r="O108" s="229">
        <v>0</v>
      </c>
      <c r="P108" s="229">
        <v>1</v>
      </c>
      <c r="Q108" s="229" t="s">
        <v>0</v>
      </c>
      <c r="R108" s="202">
        <v>1</v>
      </c>
      <c r="S108" s="202">
        <v>0</v>
      </c>
      <c r="T108" s="202">
        <v>3</v>
      </c>
      <c r="U108" s="23">
        <v>0</v>
      </c>
      <c r="V108" s="232">
        <v>1</v>
      </c>
      <c r="W108" s="23">
        <v>0</v>
      </c>
      <c r="X108" s="23">
        <v>0</v>
      </c>
      <c r="Y108" s="202">
        <v>1</v>
      </c>
      <c r="Z108" s="23">
        <v>0</v>
      </c>
      <c r="AA108" s="202">
        <v>1</v>
      </c>
      <c r="AB108" s="95" t="s">
        <v>138</v>
      </c>
      <c r="AC108" s="88" t="s">
        <v>50</v>
      </c>
      <c r="AD108" s="138" t="s">
        <v>132</v>
      </c>
      <c r="AE108" s="138" t="s">
        <v>132</v>
      </c>
      <c r="AF108" s="138" t="s">
        <v>132</v>
      </c>
      <c r="AG108" s="138" t="s">
        <v>132</v>
      </c>
      <c r="AH108" s="138" t="s">
        <v>132</v>
      </c>
      <c r="AI108" s="139">
        <f aca="true" t="shared" si="0" ref="AI108:AI116">AD108+AE108+AF108+AG108+AH108</f>
        <v>60</v>
      </c>
      <c r="AJ108" s="24">
        <v>2021</v>
      </c>
    </row>
    <row r="109" spans="1:36" ht="26.25" thickBot="1">
      <c r="A109" s="229">
        <v>3</v>
      </c>
      <c r="B109" s="229">
        <v>0</v>
      </c>
      <c r="C109" s="229">
        <v>1</v>
      </c>
      <c r="D109" s="229">
        <v>1</v>
      </c>
      <c r="E109" s="229">
        <v>0</v>
      </c>
      <c r="F109" s="229">
        <v>0</v>
      </c>
      <c r="G109" s="229">
        <v>3</v>
      </c>
      <c r="H109" s="230">
        <v>1</v>
      </c>
      <c r="I109" s="231">
        <v>0</v>
      </c>
      <c r="J109" s="231">
        <v>3</v>
      </c>
      <c r="K109" s="229">
        <v>0</v>
      </c>
      <c r="L109" s="230">
        <v>1</v>
      </c>
      <c r="M109" s="229">
        <v>2</v>
      </c>
      <c r="N109" s="229">
        <v>0</v>
      </c>
      <c r="O109" s="229">
        <v>0</v>
      </c>
      <c r="P109" s="229">
        <v>1</v>
      </c>
      <c r="Q109" s="229" t="s">
        <v>0</v>
      </c>
      <c r="R109" s="202">
        <v>1</v>
      </c>
      <c r="S109" s="202">
        <v>0</v>
      </c>
      <c r="T109" s="202">
        <v>3</v>
      </c>
      <c r="U109" s="23">
        <v>0</v>
      </c>
      <c r="V109" s="232">
        <v>1</v>
      </c>
      <c r="W109" s="23">
        <v>0</v>
      </c>
      <c r="X109" s="23">
        <v>0</v>
      </c>
      <c r="Y109" s="202">
        <v>1</v>
      </c>
      <c r="Z109" s="23">
        <v>0</v>
      </c>
      <c r="AA109" s="202">
        <v>2</v>
      </c>
      <c r="AB109" s="53" t="s">
        <v>148</v>
      </c>
      <c r="AC109" s="38" t="s">
        <v>50</v>
      </c>
      <c r="AD109" s="132">
        <v>2</v>
      </c>
      <c r="AE109" s="132">
        <v>2</v>
      </c>
      <c r="AF109" s="132">
        <v>2</v>
      </c>
      <c r="AG109" s="132">
        <v>2</v>
      </c>
      <c r="AH109" s="132">
        <v>2</v>
      </c>
      <c r="AI109" s="139">
        <f t="shared" si="0"/>
        <v>10</v>
      </c>
      <c r="AJ109" s="24">
        <v>2021</v>
      </c>
    </row>
    <row r="110" spans="1:36" ht="26.25" thickBot="1">
      <c r="A110" s="229">
        <v>3</v>
      </c>
      <c r="B110" s="229">
        <v>0</v>
      </c>
      <c r="C110" s="229">
        <v>1</v>
      </c>
      <c r="D110" s="229">
        <v>1</v>
      </c>
      <c r="E110" s="229">
        <v>0</v>
      </c>
      <c r="F110" s="229">
        <v>0</v>
      </c>
      <c r="G110" s="229">
        <v>3</v>
      </c>
      <c r="H110" s="230">
        <v>1</v>
      </c>
      <c r="I110" s="231">
        <v>0</v>
      </c>
      <c r="J110" s="231">
        <v>3</v>
      </c>
      <c r="K110" s="229">
        <v>0</v>
      </c>
      <c r="L110" s="230">
        <v>1</v>
      </c>
      <c r="M110" s="229">
        <v>2</v>
      </c>
      <c r="N110" s="229">
        <v>0</v>
      </c>
      <c r="O110" s="229">
        <v>0</v>
      </c>
      <c r="P110" s="229">
        <v>1</v>
      </c>
      <c r="Q110" s="229" t="s">
        <v>0</v>
      </c>
      <c r="R110" s="202">
        <v>1</v>
      </c>
      <c r="S110" s="202">
        <v>0</v>
      </c>
      <c r="T110" s="202">
        <v>3</v>
      </c>
      <c r="U110" s="23">
        <v>0</v>
      </c>
      <c r="V110" s="232">
        <v>1</v>
      </c>
      <c r="W110" s="23">
        <v>0</v>
      </c>
      <c r="X110" s="23">
        <v>0</v>
      </c>
      <c r="Y110" s="202">
        <v>1</v>
      </c>
      <c r="Z110" s="23">
        <v>0</v>
      </c>
      <c r="AA110" s="202">
        <v>3</v>
      </c>
      <c r="AB110" s="53" t="s">
        <v>149</v>
      </c>
      <c r="AC110" s="38" t="s">
        <v>50</v>
      </c>
      <c r="AD110" s="132" t="s">
        <v>122</v>
      </c>
      <c r="AE110" s="132" t="s">
        <v>122</v>
      </c>
      <c r="AF110" s="132" t="s">
        <v>122</v>
      </c>
      <c r="AG110" s="132" t="s">
        <v>122</v>
      </c>
      <c r="AH110" s="132" t="s">
        <v>122</v>
      </c>
      <c r="AI110" s="139">
        <f t="shared" si="0"/>
        <v>75</v>
      </c>
      <c r="AJ110" s="24">
        <v>2021</v>
      </c>
    </row>
    <row r="111" spans="1:36" ht="26.25" thickBot="1">
      <c r="A111" s="229">
        <v>3</v>
      </c>
      <c r="B111" s="229">
        <v>0</v>
      </c>
      <c r="C111" s="229">
        <v>1</v>
      </c>
      <c r="D111" s="229">
        <v>1</v>
      </c>
      <c r="E111" s="229">
        <v>0</v>
      </c>
      <c r="F111" s="229">
        <v>0</v>
      </c>
      <c r="G111" s="229">
        <v>3</v>
      </c>
      <c r="H111" s="230">
        <v>1</v>
      </c>
      <c r="I111" s="231">
        <v>0</v>
      </c>
      <c r="J111" s="231">
        <v>3</v>
      </c>
      <c r="K111" s="229">
        <v>0</v>
      </c>
      <c r="L111" s="230">
        <v>1</v>
      </c>
      <c r="M111" s="229">
        <v>2</v>
      </c>
      <c r="N111" s="229">
        <v>0</v>
      </c>
      <c r="O111" s="229">
        <v>0</v>
      </c>
      <c r="P111" s="229">
        <v>1</v>
      </c>
      <c r="Q111" s="229" t="s">
        <v>0</v>
      </c>
      <c r="R111" s="202">
        <v>1</v>
      </c>
      <c r="S111" s="202">
        <v>0</v>
      </c>
      <c r="T111" s="202">
        <v>3</v>
      </c>
      <c r="U111" s="23">
        <v>0</v>
      </c>
      <c r="V111" s="232">
        <v>1</v>
      </c>
      <c r="W111" s="23">
        <v>0</v>
      </c>
      <c r="X111" s="23">
        <v>0</v>
      </c>
      <c r="Y111" s="202">
        <v>1</v>
      </c>
      <c r="Z111" s="23">
        <v>0</v>
      </c>
      <c r="AA111" s="202">
        <v>4</v>
      </c>
      <c r="AB111" s="53" t="s">
        <v>150</v>
      </c>
      <c r="AC111" s="38" t="s">
        <v>50</v>
      </c>
      <c r="AD111" s="132" t="s">
        <v>133</v>
      </c>
      <c r="AE111" s="132" t="s">
        <v>133</v>
      </c>
      <c r="AF111" s="132" t="s">
        <v>133</v>
      </c>
      <c r="AG111" s="132" t="s">
        <v>133</v>
      </c>
      <c r="AH111" s="132" t="s">
        <v>133</v>
      </c>
      <c r="AI111" s="139">
        <f t="shared" si="0"/>
        <v>20</v>
      </c>
      <c r="AJ111" s="24">
        <v>2021</v>
      </c>
    </row>
    <row r="112" spans="1:36" ht="15.75" customHeight="1" thickBot="1">
      <c r="A112" s="229">
        <v>3</v>
      </c>
      <c r="B112" s="229">
        <v>0</v>
      </c>
      <c r="C112" s="229">
        <v>1</v>
      </c>
      <c r="D112" s="229">
        <v>1</v>
      </c>
      <c r="E112" s="229">
        <v>0</v>
      </c>
      <c r="F112" s="229">
        <v>0</v>
      </c>
      <c r="G112" s="229">
        <v>3</v>
      </c>
      <c r="H112" s="230">
        <v>1</v>
      </c>
      <c r="I112" s="231">
        <v>0</v>
      </c>
      <c r="J112" s="231">
        <v>3</v>
      </c>
      <c r="K112" s="229">
        <v>0</v>
      </c>
      <c r="L112" s="230">
        <v>1</v>
      </c>
      <c r="M112" s="229">
        <v>2</v>
      </c>
      <c r="N112" s="229">
        <v>0</v>
      </c>
      <c r="O112" s="229">
        <v>0</v>
      </c>
      <c r="P112" s="229">
        <v>1</v>
      </c>
      <c r="Q112" s="229" t="s">
        <v>0</v>
      </c>
      <c r="R112" s="202">
        <v>1</v>
      </c>
      <c r="S112" s="202">
        <v>0</v>
      </c>
      <c r="T112" s="202">
        <v>3</v>
      </c>
      <c r="U112" s="23">
        <v>0</v>
      </c>
      <c r="V112" s="232">
        <v>1</v>
      </c>
      <c r="W112" s="23">
        <v>0</v>
      </c>
      <c r="X112" s="23">
        <v>0</v>
      </c>
      <c r="Y112" s="202">
        <v>1</v>
      </c>
      <c r="Z112" s="23">
        <v>0</v>
      </c>
      <c r="AA112" s="202">
        <v>5</v>
      </c>
      <c r="AB112" s="53" t="s">
        <v>151</v>
      </c>
      <c r="AC112" s="38" t="s">
        <v>50</v>
      </c>
      <c r="AD112" s="132" t="s">
        <v>121</v>
      </c>
      <c r="AE112" s="132" t="s">
        <v>121</v>
      </c>
      <c r="AF112" s="132" t="s">
        <v>121</v>
      </c>
      <c r="AG112" s="132" t="s">
        <v>121</v>
      </c>
      <c r="AH112" s="132" t="s">
        <v>121</v>
      </c>
      <c r="AI112" s="139">
        <f t="shared" si="0"/>
        <v>50</v>
      </c>
      <c r="AJ112" s="24">
        <v>2021</v>
      </c>
    </row>
    <row r="113" spans="1:36" ht="38.25">
      <c r="A113" s="229">
        <v>3</v>
      </c>
      <c r="B113" s="229">
        <v>0</v>
      </c>
      <c r="C113" s="229">
        <v>1</v>
      </c>
      <c r="D113" s="229">
        <v>1</v>
      </c>
      <c r="E113" s="229">
        <v>0</v>
      </c>
      <c r="F113" s="229">
        <v>0</v>
      </c>
      <c r="G113" s="229">
        <v>3</v>
      </c>
      <c r="H113" s="230">
        <v>1</v>
      </c>
      <c r="I113" s="231">
        <v>0</v>
      </c>
      <c r="J113" s="231">
        <v>3</v>
      </c>
      <c r="K113" s="229">
        <v>0</v>
      </c>
      <c r="L113" s="230">
        <v>1</v>
      </c>
      <c r="M113" s="229">
        <v>2</v>
      </c>
      <c r="N113" s="229">
        <v>0</v>
      </c>
      <c r="O113" s="229">
        <v>0</v>
      </c>
      <c r="P113" s="229">
        <v>1</v>
      </c>
      <c r="Q113" s="229" t="s">
        <v>0</v>
      </c>
      <c r="R113" s="202">
        <v>1</v>
      </c>
      <c r="S113" s="202">
        <v>0</v>
      </c>
      <c r="T113" s="202">
        <v>3</v>
      </c>
      <c r="U113" s="23">
        <v>0</v>
      </c>
      <c r="V113" s="232">
        <v>1</v>
      </c>
      <c r="W113" s="23">
        <v>0</v>
      </c>
      <c r="X113" s="23">
        <v>0</v>
      </c>
      <c r="Y113" s="202">
        <v>1</v>
      </c>
      <c r="Z113" s="23">
        <v>0</v>
      </c>
      <c r="AA113" s="202">
        <v>6</v>
      </c>
      <c r="AB113" s="91" t="s">
        <v>152</v>
      </c>
      <c r="AC113" s="38" t="s">
        <v>36</v>
      </c>
      <c r="AD113" s="132" t="s">
        <v>71</v>
      </c>
      <c r="AE113" s="132" t="s">
        <v>71</v>
      </c>
      <c r="AF113" s="132" t="s">
        <v>71</v>
      </c>
      <c r="AG113" s="132" t="s">
        <v>71</v>
      </c>
      <c r="AH113" s="132" t="s">
        <v>71</v>
      </c>
      <c r="AI113" s="139">
        <f t="shared" si="0"/>
        <v>1350</v>
      </c>
      <c r="AJ113" s="24">
        <v>2021</v>
      </c>
    </row>
    <row r="114" spans="1:36" ht="25.5">
      <c r="A114" s="229">
        <v>3</v>
      </c>
      <c r="B114" s="229">
        <v>0</v>
      </c>
      <c r="C114" s="229">
        <v>1</v>
      </c>
      <c r="D114" s="229">
        <v>1</v>
      </c>
      <c r="E114" s="229">
        <v>0</v>
      </c>
      <c r="F114" s="229">
        <v>0</v>
      </c>
      <c r="G114" s="229">
        <v>3</v>
      </c>
      <c r="H114" s="230">
        <v>1</v>
      </c>
      <c r="I114" s="231">
        <v>0</v>
      </c>
      <c r="J114" s="231">
        <v>3</v>
      </c>
      <c r="K114" s="229">
        <v>0</v>
      </c>
      <c r="L114" s="230">
        <v>1</v>
      </c>
      <c r="M114" s="229">
        <v>2</v>
      </c>
      <c r="N114" s="229">
        <v>0</v>
      </c>
      <c r="O114" s="229">
        <v>0</v>
      </c>
      <c r="P114" s="229">
        <v>1</v>
      </c>
      <c r="Q114" s="229" t="s">
        <v>0</v>
      </c>
      <c r="R114" s="202">
        <v>1</v>
      </c>
      <c r="S114" s="202">
        <v>0</v>
      </c>
      <c r="T114" s="202">
        <v>3</v>
      </c>
      <c r="U114" s="23">
        <v>0</v>
      </c>
      <c r="V114" s="232">
        <v>1</v>
      </c>
      <c r="W114" s="23">
        <v>0</v>
      </c>
      <c r="X114" s="23">
        <v>0</v>
      </c>
      <c r="Y114" s="202">
        <v>1</v>
      </c>
      <c r="Z114" s="23">
        <v>0</v>
      </c>
      <c r="AA114" s="202">
        <v>7</v>
      </c>
      <c r="AB114" s="92" t="s">
        <v>153</v>
      </c>
      <c r="AC114" s="61" t="s">
        <v>50</v>
      </c>
      <c r="AD114" s="133" t="s">
        <v>121</v>
      </c>
      <c r="AE114" s="133" t="s">
        <v>121</v>
      </c>
      <c r="AF114" s="133" t="s">
        <v>121</v>
      </c>
      <c r="AG114" s="132" t="s">
        <v>121</v>
      </c>
      <c r="AH114" s="133" t="s">
        <v>121</v>
      </c>
      <c r="AI114" s="139">
        <f t="shared" si="0"/>
        <v>50</v>
      </c>
      <c r="AJ114" s="24">
        <v>2021</v>
      </c>
    </row>
    <row r="115" spans="1:36" ht="25.5">
      <c r="A115" s="229">
        <v>3</v>
      </c>
      <c r="B115" s="229">
        <v>0</v>
      </c>
      <c r="C115" s="229">
        <v>1</v>
      </c>
      <c r="D115" s="229">
        <v>1</v>
      </c>
      <c r="E115" s="229">
        <v>0</v>
      </c>
      <c r="F115" s="229">
        <v>0</v>
      </c>
      <c r="G115" s="229">
        <v>3</v>
      </c>
      <c r="H115" s="230">
        <v>1</v>
      </c>
      <c r="I115" s="231">
        <v>0</v>
      </c>
      <c r="J115" s="231">
        <v>3</v>
      </c>
      <c r="K115" s="229">
        <v>0</v>
      </c>
      <c r="L115" s="230">
        <v>1</v>
      </c>
      <c r="M115" s="229">
        <v>2</v>
      </c>
      <c r="N115" s="229">
        <v>0</v>
      </c>
      <c r="O115" s="229">
        <v>0</v>
      </c>
      <c r="P115" s="229">
        <v>1</v>
      </c>
      <c r="Q115" s="229" t="s">
        <v>0</v>
      </c>
      <c r="R115" s="202">
        <v>1</v>
      </c>
      <c r="S115" s="202">
        <v>0</v>
      </c>
      <c r="T115" s="202">
        <v>3</v>
      </c>
      <c r="U115" s="23">
        <v>0</v>
      </c>
      <c r="V115" s="232">
        <v>1</v>
      </c>
      <c r="W115" s="23">
        <v>0</v>
      </c>
      <c r="X115" s="23">
        <v>0</v>
      </c>
      <c r="Y115" s="202">
        <v>1</v>
      </c>
      <c r="Z115" s="23">
        <v>0</v>
      </c>
      <c r="AA115" s="202">
        <v>8</v>
      </c>
      <c r="AB115" s="92" t="s">
        <v>154</v>
      </c>
      <c r="AC115" s="61" t="s">
        <v>50</v>
      </c>
      <c r="AD115" s="133" t="s">
        <v>134</v>
      </c>
      <c r="AE115" s="133" t="s">
        <v>134</v>
      </c>
      <c r="AF115" s="133" t="s">
        <v>134</v>
      </c>
      <c r="AG115" s="132" t="s">
        <v>134</v>
      </c>
      <c r="AH115" s="133" t="s">
        <v>134</v>
      </c>
      <c r="AI115" s="139">
        <f t="shared" si="0"/>
        <v>30</v>
      </c>
      <c r="AJ115" s="24">
        <v>2021</v>
      </c>
    </row>
    <row r="116" spans="1:36" ht="30.75" customHeight="1" thickBot="1">
      <c r="A116" s="229">
        <v>3</v>
      </c>
      <c r="B116" s="229">
        <v>0</v>
      </c>
      <c r="C116" s="229">
        <v>1</v>
      </c>
      <c r="D116" s="229">
        <v>1</v>
      </c>
      <c r="E116" s="229">
        <v>0</v>
      </c>
      <c r="F116" s="229">
        <v>0</v>
      </c>
      <c r="G116" s="229">
        <v>3</v>
      </c>
      <c r="H116" s="230">
        <v>1</v>
      </c>
      <c r="I116" s="231">
        <v>0</v>
      </c>
      <c r="J116" s="231">
        <v>3</v>
      </c>
      <c r="K116" s="229">
        <v>0</v>
      </c>
      <c r="L116" s="230">
        <v>1</v>
      </c>
      <c r="M116" s="229">
        <v>2</v>
      </c>
      <c r="N116" s="229">
        <v>0</v>
      </c>
      <c r="O116" s="229">
        <v>0</v>
      </c>
      <c r="P116" s="229">
        <v>1</v>
      </c>
      <c r="Q116" s="229" t="s">
        <v>0</v>
      </c>
      <c r="R116" s="202">
        <v>1</v>
      </c>
      <c r="S116" s="202">
        <v>0</v>
      </c>
      <c r="T116" s="202">
        <v>3</v>
      </c>
      <c r="U116" s="23">
        <v>0</v>
      </c>
      <c r="V116" s="232">
        <v>1</v>
      </c>
      <c r="W116" s="23">
        <v>0</v>
      </c>
      <c r="X116" s="23">
        <v>0</v>
      </c>
      <c r="Y116" s="202">
        <v>1</v>
      </c>
      <c r="Z116" s="23">
        <v>0</v>
      </c>
      <c r="AA116" s="202">
        <v>9</v>
      </c>
      <c r="AB116" s="93" t="s">
        <v>155</v>
      </c>
      <c r="AC116" s="94" t="s">
        <v>50</v>
      </c>
      <c r="AD116" s="136" t="s">
        <v>135</v>
      </c>
      <c r="AE116" s="136" t="s">
        <v>135</v>
      </c>
      <c r="AF116" s="136" t="s">
        <v>135</v>
      </c>
      <c r="AG116" s="177" t="s">
        <v>135</v>
      </c>
      <c r="AH116" s="136" t="s">
        <v>135</v>
      </c>
      <c r="AI116" s="139">
        <f t="shared" si="0"/>
        <v>120</v>
      </c>
      <c r="AJ116" s="24">
        <v>2021</v>
      </c>
    </row>
    <row r="117" spans="1:36" ht="41.25" customHeight="1">
      <c r="A117" s="244">
        <v>0</v>
      </c>
      <c r="B117" s="244">
        <v>0</v>
      </c>
      <c r="C117" s="244">
        <v>0</v>
      </c>
      <c r="D117" s="244">
        <v>0</v>
      </c>
      <c r="E117" s="244">
        <v>0</v>
      </c>
      <c r="F117" s="244">
        <v>0</v>
      </c>
      <c r="G117" s="244">
        <v>0</v>
      </c>
      <c r="H117" s="235">
        <v>1</v>
      </c>
      <c r="I117" s="236">
        <v>0</v>
      </c>
      <c r="J117" s="236">
        <v>4</v>
      </c>
      <c r="K117" s="244">
        <v>0</v>
      </c>
      <c r="L117" s="235">
        <v>0</v>
      </c>
      <c r="M117" s="244">
        <v>0</v>
      </c>
      <c r="N117" s="244">
        <v>0</v>
      </c>
      <c r="O117" s="244">
        <v>0</v>
      </c>
      <c r="P117" s="244">
        <v>0</v>
      </c>
      <c r="Q117" s="244">
        <v>0</v>
      </c>
      <c r="R117" s="245">
        <v>1</v>
      </c>
      <c r="S117" s="246">
        <v>0</v>
      </c>
      <c r="T117" s="246">
        <v>4</v>
      </c>
      <c r="U117" s="247">
        <v>0</v>
      </c>
      <c r="V117" s="246">
        <v>0</v>
      </c>
      <c r="W117" s="247">
        <v>0</v>
      </c>
      <c r="X117" s="150">
        <v>0</v>
      </c>
      <c r="Y117" s="206">
        <v>0</v>
      </c>
      <c r="Z117" s="150">
        <v>0</v>
      </c>
      <c r="AA117" s="206">
        <v>0</v>
      </c>
      <c r="AB117" s="145" t="s">
        <v>156</v>
      </c>
      <c r="AC117" s="146" t="s">
        <v>33</v>
      </c>
      <c r="AD117" s="147">
        <v>0</v>
      </c>
      <c r="AE117" s="147">
        <v>0</v>
      </c>
      <c r="AF117" s="147">
        <f>AF118</f>
        <v>0</v>
      </c>
      <c r="AG117" s="147">
        <f>AG118</f>
        <v>0</v>
      </c>
      <c r="AH117" s="147">
        <v>0</v>
      </c>
      <c r="AI117" s="144">
        <f>SUM(AD117:AH117)</f>
        <v>0</v>
      </c>
      <c r="AJ117" s="24">
        <v>2021</v>
      </c>
    </row>
    <row r="118" spans="1:36" ht="25.5">
      <c r="A118" s="226">
        <v>0</v>
      </c>
      <c r="B118" s="226">
        <v>0</v>
      </c>
      <c r="C118" s="226">
        <v>0</v>
      </c>
      <c r="D118" s="226">
        <v>0</v>
      </c>
      <c r="E118" s="226">
        <v>0</v>
      </c>
      <c r="F118" s="226">
        <v>0</v>
      </c>
      <c r="G118" s="226">
        <v>0</v>
      </c>
      <c r="H118" s="227">
        <v>1</v>
      </c>
      <c r="I118" s="228">
        <v>0</v>
      </c>
      <c r="J118" s="228">
        <v>4</v>
      </c>
      <c r="K118" s="226">
        <v>0</v>
      </c>
      <c r="L118" s="227">
        <v>0</v>
      </c>
      <c r="M118" s="226">
        <v>0</v>
      </c>
      <c r="N118" s="226">
        <v>0</v>
      </c>
      <c r="O118" s="226">
        <v>0</v>
      </c>
      <c r="P118" s="226">
        <v>0</v>
      </c>
      <c r="Q118" s="226">
        <v>0</v>
      </c>
      <c r="R118" s="248">
        <v>1</v>
      </c>
      <c r="S118" s="249">
        <v>0</v>
      </c>
      <c r="T118" s="249">
        <v>4</v>
      </c>
      <c r="U118" s="250">
        <v>0</v>
      </c>
      <c r="V118" s="249">
        <v>1</v>
      </c>
      <c r="W118" s="250">
        <v>0</v>
      </c>
      <c r="X118" s="40">
        <v>0</v>
      </c>
      <c r="Y118" s="189">
        <v>0</v>
      </c>
      <c r="Z118" s="40">
        <v>0</v>
      </c>
      <c r="AA118" s="189">
        <v>0</v>
      </c>
      <c r="AB118" s="48" t="s">
        <v>165</v>
      </c>
      <c r="AC118" s="41" t="s">
        <v>33</v>
      </c>
      <c r="AD118" s="113">
        <v>0</v>
      </c>
      <c r="AE118" s="113">
        <v>0</v>
      </c>
      <c r="AF118" s="113">
        <f>AF120+AF122+AF124</f>
        <v>0</v>
      </c>
      <c r="AG118" s="113">
        <f>AG120+AG122+AG124</f>
        <v>0</v>
      </c>
      <c r="AH118" s="113">
        <v>0</v>
      </c>
      <c r="AI118" s="113">
        <f>SUM(AD118:AH118)</f>
        <v>0</v>
      </c>
      <c r="AJ118" s="24">
        <v>2021</v>
      </c>
    </row>
    <row r="119" spans="1:36" ht="51">
      <c r="A119" s="229">
        <v>0</v>
      </c>
      <c r="B119" s="229">
        <v>0</v>
      </c>
      <c r="C119" s="229">
        <v>0</v>
      </c>
      <c r="D119" s="229">
        <v>0</v>
      </c>
      <c r="E119" s="229">
        <v>0</v>
      </c>
      <c r="F119" s="229">
        <v>0</v>
      </c>
      <c r="G119" s="229">
        <v>0</v>
      </c>
      <c r="H119" s="230">
        <v>1</v>
      </c>
      <c r="I119" s="231">
        <v>0</v>
      </c>
      <c r="J119" s="231">
        <v>4</v>
      </c>
      <c r="K119" s="229">
        <v>0</v>
      </c>
      <c r="L119" s="230">
        <v>0</v>
      </c>
      <c r="M119" s="229">
        <v>0</v>
      </c>
      <c r="N119" s="229">
        <v>0</v>
      </c>
      <c r="O119" s="229">
        <v>0</v>
      </c>
      <c r="P119" s="229">
        <v>0</v>
      </c>
      <c r="Q119" s="229">
        <v>0</v>
      </c>
      <c r="R119" s="251">
        <v>1</v>
      </c>
      <c r="S119" s="252">
        <v>0</v>
      </c>
      <c r="T119" s="252">
        <v>4</v>
      </c>
      <c r="U119" s="253">
        <v>0</v>
      </c>
      <c r="V119" s="252">
        <v>1</v>
      </c>
      <c r="W119" s="253">
        <v>0</v>
      </c>
      <c r="X119" s="23">
        <v>0</v>
      </c>
      <c r="Y119" s="202">
        <v>0</v>
      </c>
      <c r="Z119" s="23">
        <v>0</v>
      </c>
      <c r="AA119" s="202">
        <v>1</v>
      </c>
      <c r="AB119" s="50" t="s">
        <v>164</v>
      </c>
      <c r="AC119" s="13" t="s">
        <v>50</v>
      </c>
      <c r="AD119" s="57" t="s">
        <v>159</v>
      </c>
      <c r="AE119" s="57" t="s">
        <v>159</v>
      </c>
      <c r="AF119" s="57" t="s">
        <v>158</v>
      </c>
      <c r="AG119" s="58" t="s">
        <v>157</v>
      </c>
      <c r="AH119" s="57" t="s">
        <v>157</v>
      </c>
      <c r="AI119" s="133">
        <v>0</v>
      </c>
      <c r="AJ119" s="24">
        <v>2021</v>
      </c>
    </row>
    <row r="120" spans="1:36" ht="39" thickBot="1">
      <c r="A120" s="254">
        <v>0</v>
      </c>
      <c r="B120" s="254">
        <v>0</v>
      </c>
      <c r="C120" s="254">
        <v>0</v>
      </c>
      <c r="D120" s="254">
        <v>0</v>
      </c>
      <c r="E120" s="254">
        <v>0</v>
      </c>
      <c r="F120" s="254">
        <v>0</v>
      </c>
      <c r="G120" s="254">
        <v>0</v>
      </c>
      <c r="H120" s="255">
        <v>1</v>
      </c>
      <c r="I120" s="238">
        <v>0</v>
      </c>
      <c r="J120" s="238">
        <v>4</v>
      </c>
      <c r="K120" s="254">
        <v>0</v>
      </c>
      <c r="L120" s="255">
        <v>0</v>
      </c>
      <c r="M120" s="254">
        <v>0</v>
      </c>
      <c r="N120" s="254">
        <v>0</v>
      </c>
      <c r="O120" s="254">
        <v>0</v>
      </c>
      <c r="P120" s="254">
        <v>0</v>
      </c>
      <c r="Q120" s="254">
        <v>0</v>
      </c>
      <c r="R120" s="256">
        <v>1</v>
      </c>
      <c r="S120" s="257">
        <v>0</v>
      </c>
      <c r="T120" s="257">
        <v>4</v>
      </c>
      <c r="U120" s="258">
        <v>0</v>
      </c>
      <c r="V120" s="257">
        <v>1</v>
      </c>
      <c r="W120" s="258">
        <v>0</v>
      </c>
      <c r="X120" s="27">
        <v>0</v>
      </c>
      <c r="Y120" s="205">
        <v>1</v>
      </c>
      <c r="Z120" s="27">
        <v>0</v>
      </c>
      <c r="AA120" s="205">
        <v>0</v>
      </c>
      <c r="AB120" s="54" t="s">
        <v>167</v>
      </c>
      <c r="AC120" s="28" t="s">
        <v>35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128">
        <v>0</v>
      </c>
      <c r="AJ120" s="24">
        <v>2021</v>
      </c>
    </row>
    <row r="121" spans="1:36" ht="39" thickBot="1">
      <c r="A121" s="229">
        <v>0</v>
      </c>
      <c r="B121" s="229">
        <v>0</v>
      </c>
      <c r="C121" s="229">
        <v>0</v>
      </c>
      <c r="D121" s="229">
        <v>0</v>
      </c>
      <c r="E121" s="229">
        <v>0</v>
      </c>
      <c r="F121" s="229">
        <v>0</v>
      </c>
      <c r="G121" s="229">
        <v>0</v>
      </c>
      <c r="H121" s="230">
        <v>1</v>
      </c>
      <c r="I121" s="231">
        <v>0</v>
      </c>
      <c r="J121" s="231">
        <v>4</v>
      </c>
      <c r="K121" s="229">
        <v>0</v>
      </c>
      <c r="L121" s="230">
        <v>0</v>
      </c>
      <c r="M121" s="229">
        <v>0</v>
      </c>
      <c r="N121" s="229">
        <v>0</v>
      </c>
      <c r="O121" s="229">
        <v>0</v>
      </c>
      <c r="P121" s="229">
        <v>0</v>
      </c>
      <c r="Q121" s="229">
        <v>0</v>
      </c>
      <c r="R121" s="251">
        <v>1</v>
      </c>
      <c r="S121" s="252">
        <v>0</v>
      </c>
      <c r="T121" s="252">
        <v>4</v>
      </c>
      <c r="U121" s="253">
        <v>0</v>
      </c>
      <c r="V121" s="252">
        <v>1</v>
      </c>
      <c r="W121" s="253">
        <v>0</v>
      </c>
      <c r="X121" s="23">
        <v>0</v>
      </c>
      <c r="Y121" s="202">
        <v>1</v>
      </c>
      <c r="Z121" s="23">
        <v>0</v>
      </c>
      <c r="AA121" s="202">
        <v>1</v>
      </c>
      <c r="AB121" s="53" t="s">
        <v>160</v>
      </c>
      <c r="AC121" s="38" t="s">
        <v>51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130"/>
      <c r="AJ121" s="24">
        <v>2021</v>
      </c>
    </row>
    <row r="122" spans="1:36" ht="32.25" customHeight="1" thickBot="1">
      <c r="A122" s="254">
        <v>0</v>
      </c>
      <c r="B122" s="254">
        <v>0</v>
      </c>
      <c r="C122" s="254">
        <v>0</v>
      </c>
      <c r="D122" s="254">
        <v>0</v>
      </c>
      <c r="E122" s="254">
        <v>0</v>
      </c>
      <c r="F122" s="254">
        <v>0</v>
      </c>
      <c r="G122" s="254">
        <v>0</v>
      </c>
      <c r="H122" s="255">
        <v>1</v>
      </c>
      <c r="I122" s="238">
        <v>0</v>
      </c>
      <c r="J122" s="238">
        <v>4</v>
      </c>
      <c r="K122" s="254">
        <v>0</v>
      </c>
      <c r="L122" s="255">
        <v>0</v>
      </c>
      <c r="M122" s="254">
        <v>0</v>
      </c>
      <c r="N122" s="254">
        <v>0</v>
      </c>
      <c r="O122" s="254">
        <v>0</v>
      </c>
      <c r="P122" s="254">
        <v>0</v>
      </c>
      <c r="Q122" s="254">
        <v>0</v>
      </c>
      <c r="R122" s="256">
        <v>1</v>
      </c>
      <c r="S122" s="257">
        <v>0</v>
      </c>
      <c r="T122" s="257">
        <v>4</v>
      </c>
      <c r="U122" s="258">
        <v>0</v>
      </c>
      <c r="V122" s="257">
        <v>1</v>
      </c>
      <c r="W122" s="258">
        <v>0</v>
      </c>
      <c r="X122" s="27">
        <v>0</v>
      </c>
      <c r="Y122" s="205">
        <v>2</v>
      </c>
      <c r="Z122" s="27">
        <v>0</v>
      </c>
      <c r="AA122" s="205">
        <v>0</v>
      </c>
      <c r="AB122" s="54" t="s">
        <v>168</v>
      </c>
      <c r="AC122" s="28" t="s">
        <v>54</v>
      </c>
      <c r="AD122" s="84" t="s">
        <v>157</v>
      </c>
      <c r="AE122" s="84" t="s">
        <v>157</v>
      </c>
      <c r="AF122" s="66">
        <v>0</v>
      </c>
      <c r="AG122" s="66">
        <v>0</v>
      </c>
      <c r="AH122" s="66">
        <v>0</v>
      </c>
      <c r="AI122" s="129">
        <v>0</v>
      </c>
      <c r="AJ122" s="24">
        <v>2021</v>
      </c>
    </row>
    <row r="123" spans="1:36" ht="24" customHeight="1" thickBot="1">
      <c r="A123" s="229">
        <v>0</v>
      </c>
      <c r="B123" s="229">
        <v>0</v>
      </c>
      <c r="C123" s="229">
        <v>0</v>
      </c>
      <c r="D123" s="229">
        <v>0</v>
      </c>
      <c r="E123" s="229">
        <v>0</v>
      </c>
      <c r="F123" s="229">
        <v>0</v>
      </c>
      <c r="G123" s="229">
        <v>0</v>
      </c>
      <c r="H123" s="230">
        <v>1</v>
      </c>
      <c r="I123" s="231">
        <v>0</v>
      </c>
      <c r="J123" s="231">
        <v>4</v>
      </c>
      <c r="K123" s="229">
        <v>0</v>
      </c>
      <c r="L123" s="230">
        <v>0</v>
      </c>
      <c r="M123" s="229">
        <v>0</v>
      </c>
      <c r="N123" s="229">
        <v>0</v>
      </c>
      <c r="O123" s="229">
        <v>0</v>
      </c>
      <c r="P123" s="229">
        <v>0</v>
      </c>
      <c r="Q123" s="229">
        <v>0</v>
      </c>
      <c r="R123" s="251">
        <v>1</v>
      </c>
      <c r="S123" s="252">
        <v>0</v>
      </c>
      <c r="T123" s="252">
        <v>4</v>
      </c>
      <c r="U123" s="253">
        <v>0</v>
      </c>
      <c r="V123" s="252">
        <v>1</v>
      </c>
      <c r="W123" s="253">
        <v>0</v>
      </c>
      <c r="X123" s="23">
        <v>0</v>
      </c>
      <c r="Y123" s="202">
        <v>2</v>
      </c>
      <c r="Z123" s="23">
        <v>0</v>
      </c>
      <c r="AA123" s="202">
        <v>1</v>
      </c>
      <c r="AB123" s="53" t="s">
        <v>161</v>
      </c>
      <c r="AC123" s="38" t="s">
        <v>51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130"/>
      <c r="AJ123" s="24">
        <v>2021</v>
      </c>
    </row>
    <row r="124" spans="1:36" ht="39" customHeight="1" thickBot="1">
      <c r="A124" s="254">
        <v>0</v>
      </c>
      <c r="B124" s="254">
        <v>0</v>
      </c>
      <c r="C124" s="254">
        <v>0</v>
      </c>
      <c r="D124" s="254">
        <v>0</v>
      </c>
      <c r="E124" s="254">
        <v>0</v>
      </c>
      <c r="F124" s="254">
        <v>0</v>
      </c>
      <c r="G124" s="254">
        <v>0</v>
      </c>
      <c r="H124" s="255">
        <v>1</v>
      </c>
      <c r="I124" s="238">
        <v>0</v>
      </c>
      <c r="J124" s="238">
        <v>4</v>
      </c>
      <c r="K124" s="254">
        <v>0</v>
      </c>
      <c r="L124" s="255">
        <v>0</v>
      </c>
      <c r="M124" s="254">
        <v>0</v>
      </c>
      <c r="N124" s="254">
        <v>0</v>
      </c>
      <c r="O124" s="254">
        <v>0</v>
      </c>
      <c r="P124" s="254">
        <v>0</v>
      </c>
      <c r="Q124" s="254">
        <v>0</v>
      </c>
      <c r="R124" s="256">
        <v>1</v>
      </c>
      <c r="S124" s="257">
        <v>0</v>
      </c>
      <c r="T124" s="257">
        <v>4</v>
      </c>
      <c r="U124" s="258">
        <v>0</v>
      </c>
      <c r="V124" s="257">
        <v>1</v>
      </c>
      <c r="W124" s="258">
        <v>0</v>
      </c>
      <c r="X124" s="27">
        <v>0</v>
      </c>
      <c r="Y124" s="205">
        <v>3</v>
      </c>
      <c r="Z124" s="27">
        <v>0</v>
      </c>
      <c r="AA124" s="205">
        <v>0</v>
      </c>
      <c r="AB124" s="54" t="s">
        <v>169</v>
      </c>
      <c r="AC124" s="28" t="s">
        <v>58</v>
      </c>
      <c r="AD124" s="84" t="s">
        <v>157</v>
      </c>
      <c r="AE124" s="84" t="s">
        <v>157</v>
      </c>
      <c r="AF124" s="66">
        <v>0</v>
      </c>
      <c r="AG124" s="66">
        <v>0</v>
      </c>
      <c r="AH124" s="66">
        <v>0</v>
      </c>
      <c r="AI124" s="129">
        <v>0</v>
      </c>
      <c r="AJ124" s="24">
        <v>2021</v>
      </c>
    </row>
    <row r="125" spans="1:36" ht="25.5">
      <c r="A125" s="229">
        <v>0</v>
      </c>
      <c r="B125" s="229">
        <v>0</v>
      </c>
      <c r="C125" s="229">
        <v>0</v>
      </c>
      <c r="D125" s="229">
        <v>0</v>
      </c>
      <c r="E125" s="229">
        <v>0</v>
      </c>
      <c r="F125" s="229">
        <v>0</v>
      </c>
      <c r="G125" s="229">
        <v>0</v>
      </c>
      <c r="H125" s="230">
        <v>1</v>
      </c>
      <c r="I125" s="231">
        <v>0</v>
      </c>
      <c r="J125" s="231">
        <v>4</v>
      </c>
      <c r="K125" s="229">
        <v>0</v>
      </c>
      <c r="L125" s="230">
        <v>0</v>
      </c>
      <c r="M125" s="229">
        <v>0</v>
      </c>
      <c r="N125" s="229">
        <v>0</v>
      </c>
      <c r="O125" s="229">
        <v>0</v>
      </c>
      <c r="P125" s="229">
        <v>0</v>
      </c>
      <c r="Q125" s="229">
        <v>0</v>
      </c>
      <c r="R125" s="259">
        <v>1</v>
      </c>
      <c r="S125" s="260">
        <v>0</v>
      </c>
      <c r="T125" s="260">
        <v>4</v>
      </c>
      <c r="U125" s="261">
        <v>0</v>
      </c>
      <c r="V125" s="260">
        <v>1</v>
      </c>
      <c r="W125" s="261">
        <v>0</v>
      </c>
      <c r="X125" s="116">
        <v>0</v>
      </c>
      <c r="Y125" s="207">
        <v>3</v>
      </c>
      <c r="Z125" s="116">
        <v>0</v>
      </c>
      <c r="AA125" s="207">
        <v>1</v>
      </c>
      <c r="AB125" s="91" t="s">
        <v>162</v>
      </c>
      <c r="AC125" s="117" t="s">
        <v>51</v>
      </c>
      <c r="AD125" s="118">
        <v>0</v>
      </c>
      <c r="AE125" s="118">
        <v>0</v>
      </c>
      <c r="AF125" s="118">
        <v>0</v>
      </c>
      <c r="AG125" s="118">
        <v>0</v>
      </c>
      <c r="AH125" s="118">
        <v>0</v>
      </c>
      <c r="AI125" s="137"/>
      <c r="AJ125" s="59">
        <v>2021</v>
      </c>
    </row>
    <row r="126" spans="1:36" ht="51">
      <c r="A126" s="244">
        <v>3</v>
      </c>
      <c r="B126" s="244">
        <v>0</v>
      </c>
      <c r="C126" s="244">
        <v>1</v>
      </c>
      <c r="D126" s="244">
        <v>0</v>
      </c>
      <c r="E126" s="244">
        <v>1</v>
      </c>
      <c r="F126" s="244">
        <v>1</v>
      </c>
      <c r="G126" s="244">
        <v>3</v>
      </c>
      <c r="H126" s="235">
        <v>1</v>
      </c>
      <c r="I126" s="236">
        <v>0</v>
      </c>
      <c r="J126" s="236">
        <v>5</v>
      </c>
      <c r="K126" s="244">
        <v>0</v>
      </c>
      <c r="L126" s="235">
        <v>0</v>
      </c>
      <c r="M126" s="244">
        <v>0</v>
      </c>
      <c r="N126" s="244">
        <v>0</v>
      </c>
      <c r="O126" s="244">
        <v>0</v>
      </c>
      <c r="P126" s="244">
        <v>0</v>
      </c>
      <c r="Q126" s="244">
        <v>0</v>
      </c>
      <c r="R126" s="235">
        <v>1</v>
      </c>
      <c r="S126" s="235">
        <v>0</v>
      </c>
      <c r="T126" s="235">
        <v>5</v>
      </c>
      <c r="U126" s="262">
        <v>0</v>
      </c>
      <c r="V126" s="263">
        <v>0</v>
      </c>
      <c r="W126" s="262">
        <v>0</v>
      </c>
      <c r="X126" s="262">
        <v>0</v>
      </c>
      <c r="Y126" s="263">
        <v>0</v>
      </c>
      <c r="Z126" s="262">
        <v>0</v>
      </c>
      <c r="AA126" s="263">
        <v>0</v>
      </c>
      <c r="AB126" s="140" t="s">
        <v>190</v>
      </c>
      <c r="AC126" s="148" t="s">
        <v>35</v>
      </c>
      <c r="AD126" s="149">
        <v>2.1</v>
      </c>
      <c r="AE126" s="149">
        <v>0</v>
      </c>
      <c r="AF126" s="149">
        <v>0</v>
      </c>
      <c r="AG126" s="149">
        <f>AG127</f>
        <v>0</v>
      </c>
      <c r="AH126" s="149">
        <f>AH127</f>
        <v>0</v>
      </c>
      <c r="AI126" s="149">
        <f>SUM(AD126:AH126)</f>
        <v>2.1</v>
      </c>
      <c r="AJ126" s="119">
        <v>2021</v>
      </c>
    </row>
    <row r="127" spans="1:36" ht="38.25">
      <c r="A127" s="226">
        <v>3</v>
      </c>
      <c r="B127" s="226">
        <v>0</v>
      </c>
      <c r="C127" s="226">
        <v>1</v>
      </c>
      <c r="D127" s="226">
        <v>0</v>
      </c>
      <c r="E127" s="226">
        <v>1</v>
      </c>
      <c r="F127" s="226">
        <v>1</v>
      </c>
      <c r="G127" s="226">
        <v>3</v>
      </c>
      <c r="H127" s="227">
        <v>1</v>
      </c>
      <c r="I127" s="228">
        <v>0</v>
      </c>
      <c r="J127" s="228">
        <v>5</v>
      </c>
      <c r="K127" s="226">
        <v>0</v>
      </c>
      <c r="L127" s="227">
        <v>1</v>
      </c>
      <c r="M127" s="226">
        <v>0</v>
      </c>
      <c r="N127" s="226">
        <v>0</v>
      </c>
      <c r="O127" s="226">
        <v>0</v>
      </c>
      <c r="P127" s="226">
        <v>0</v>
      </c>
      <c r="Q127" s="226">
        <v>0</v>
      </c>
      <c r="R127" s="227">
        <v>1</v>
      </c>
      <c r="S127" s="227">
        <v>0</v>
      </c>
      <c r="T127" s="227">
        <v>5</v>
      </c>
      <c r="U127" s="226">
        <v>0</v>
      </c>
      <c r="V127" s="227">
        <v>1</v>
      </c>
      <c r="W127" s="264">
        <v>0</v>
      </c>
      <c r="X127" s="264">
        <v>0</v>
      </c>
      <c r="Y127" s="265">
        <v>0</v>
      </c>
      <c r="Z127" s="264">
        <v>0</v>
      </c>
      <c r="AA127" s="265">
        <v>0</v>
      </c>
      <c r="AB127" s="73" t="s">
        <v>191</v>
      </c>
      <c r="AC127" s="122" t="s">
        <v>35</v>
      </c>
      <c r="AD127" s="125">
        <v>2.1</v>
      </c>
      <c r="AE127" s="125">
        <v>0</v>
      </c>
      <c r="AF127" s="125">
        <v>0</v>
      </c>
      <c r="AG127" s="125">
        <f>AG129</f>
        <v>0</v>
      </c>
      <c r="AH127" s="125">
        <f>AH129</f>
        <v>0</v>
      </c>
      <c r="AI127" s="125">
        <f>SUM(AD127:AH127)</f>
        <v>2.1</v>
      </c>
      <c r="AJ127" s="119">
        <v>2021</v>
      </c>
    </row>
    <row r="128" spans="1:36" ht="51">
      <c r="A128" s="266">
        <v>3</v>
      </c>
      <c r="B128" s="266">
        <v>0</v>
      </c>
      <c r="C128" s="266">
        <v>1</v>
      </c>
      <c r="D128" s="266">
        <v>0</v>
      </c>
      <c r="E128" s="266">
        <v>1</v>
      </c>
      <c r="F128" s="266">
        <v>1</v>
      </c>
      <c r="G128" s="266">
        <v>3</v>
      </c>
      <c r="H128" s="239">
        <v>1</v>
      </c>
      <c r="I128" s="240">
        <v>0</v>
      </c>
      <c r="J128" s="240">
        <v>5</v>
      </c>
      <c r="K128" s="266">
        <v>0</v>
      </c>
      <c r="L128" s="239">
        <v>2</v>
      </c>
      <c r="M128" s="266">
        <v>2</v>
      </c>
      <c r="N128" s="266">
        <v>0</v>
      </c>
      <c r="O128" s="266">
        <v>0</v>
      </c>
      <c r="P128" s="266">
        <v>5</v>
      </c>
      <c r="Q128" s="268" t="s">
        <v>173</v>
      </c>
      <c r="R128" s="232">
        <v>1</v>
      </c>
      <c r="S128" s="232">
        <v>0</v>
      </c>
      <c r="T128" s="232">
        <v>5</v>
      </c>
      <c r="U128" s="267">
        <v>0</v>
      </c>
      <c r="V128" s="232">
        <v>1</v>
      </c>
      <c r="W128" s="267">
        <v>0</v>
      </c>
      <c r="X128" s="267">
        <v>0</v>
      </c>
      <c r="Y128" s="232">
        <v>0</v>
      </c>
      <c r="Z128" s="267">
        <v>0</v>
      </c>
      <c r="AA128" s="232">
        <v>1</v>
      </c>
      <c r="AB128" s="56" t="s">
        <v>170</v>
      </c>
      <c r="AC128" s="121">
        <v>0</v>
      </c>
      <c r="AD128" s="120">
        <v>8</v>
      </c>
      <c r="AE128" s="120">
        <v>8</v>
      </c>
      <c r="AF128" s="120">
        <v>0</v>
      </c>
      <c r="AG128" s="165">
        <v>0</v>
      </c>
      <c r="AH128" s="120">
        <v>0</v>
      </c>
      <c r="AI128" s="127">
        <v>8</v>
      </c>
      <c r="AJ128" s="119">
        <v>2021</v>
      </c>
    </row>
    <row r="129" spans="1:36" ht="51">
      <c r="A129" s="238">
        <v>3</v>
      </c>
      <c r="B129" s="238">
        <v>0</v>
      </c>
      <c r="C129" s="238">
        <v>1</v>
      </c>
      <c r="D129" s="238">
        <v>0</v>
      </c>
      <c r="E129" s="238">
        <v>1</v>
      </c>
      <c r="F129" s="238">
        <v>1</v>
      </c>
      <c r="G129" s="238">
        <v>3</v>
      </c>
      <c r="H129" s="238">
        <v>1</v>
      </c>
      <c r="I129" s="238">
        <v>0</v>
      </c>
      <c r="J129" s="238">
        <v>5</v>
      </c>
      <c r="K129" s="238">
        <v>0</v>
      </c>
      <c r="L129" s="238">
        <v>2</v>
      </c>
      <c r="M129" s="238">
        <v>2</v>
      </c>
      <c r="N129" s="238">
        <v>0</v>
      </c>
      <c r="O129" s="238">
        <v>0</v>
      </c>
      <c r="P129" s="238">
        <v>5</v>
      </c>
      <c r="Q129" s="238" t="s">
        <v>173</v>
      </c>
      <c r="R129" s="238">
        <v>1</v>
      </c>
      <c r="S129" s="238">
        <v>0</v>
      </c>
      <c r="T129" s="313">
        <v>5</v>
      </c>
      <c r="U129" s="314">
        <v>0</v>
      </c>
      <c r="V129" s="313">
        <v>1</v>
      </c>
      <c r="W129" s="315">
        <v>0</v>
      </c>
      <c r="X129" s="315">
        <v>0</v>
      </c>
      <c r="Y129" s="316">
        <v>1</v>
      </c>
      <c r="Z129" s="315">
        <v>0</v>
      </c>
      <c r="AA129" s="316">
        <v>0</v>
      </c>
      <c r="AB129" s="77" t="s">
        <v>3</v>
      </c>
      <c r="AC129" s="124" t="s">
        <v>35</v>
      </c>
      <c r="AD129" s="126">
        <v>2.1</v>
      </c>
      <c r="AE129" s="126">
        <v>0</v>
      </c>
      <c r="AF129" s="123">
        <v>0</v>
      </c>
      <c r="AG129" s="123">
        <v>0</v>
      </c>
      <c r="AH129" s="123">
        <v>0</v>
      </c>
      <c r="AI129" s="126">
        <f>SUM(AD129:AH129)</f>
        <v>2.1</v>
      </c>
      <c r="AJ129" s="119">
        <v>2021</v>
      </c>
    </row>
    <row r="130" spans="1:36" ht="38.25">
      <c r="A130" s="266">
        <v>3</v>
      </c>
      <c r="B130" s="266">
        <v>0</v>
      </c>
      <c r="C130" s="266">
        <v>1</v>
      </c>
      <c r="D130" s="266">
        <v>0</v>
      </c>
      <c r="E130" s="266">
        <v>1</v>
      </c>
      <c r="F130" s="266">
        <v>1</v>
      </c>
      <c r="G130" s="266">
        <v>3</v>
      </c>
      <c r="H130" s="239">
        <v>1</v>
      </c>
      <c r="I130" s="240">
        <v>0</v>
      </c>
      <c r="J130" s="240">
        <v>5</v>
      </c>
      <c r="K130" s="266">
        <v>0</v>
      </c>
      <c r="L130" s="239">
        <v>2</v>
      </c>
      <c r="M130" s="266">
        <v>2</v>
      </c>
      <c r="N130" s="266">
        <v>0</v>
      </c>
      <c r="O130" s="266">
        <v>0</v>
      </c>
      <c r="P130" s="266">
        <v>5</v>
      </c>
      <c r="Q130" s="268" t="s">
        <v>173</v>
      </c>
      <c r="R130" s="237">
        <v>1</v>
      </c>
      <c r="S130" s="237">
        <v>0</v>
      </c>
      <c r="T130" s="232">
        <v>5</v>
      </c>
      <c r="U130" s="267">
        <v>0</v>
      </c>
      <c r="V130" s="232">
        <v>1</v>
      </c>
      <c r="W130" s="267">
        <v>0</v>
      </c>
      <c r="X130" s="269">
        <v>0</v>
      </c>
      <c r="Y130" s="260">
        <v>1</v>
      </c>
      <c r="Z130" s="261">
        <v>0</v>
      </c>
      <c r="AA130" s="260">
        <v>1</v>
      </c>
      <c r="AB130" s="151" t="s">
        <v>160</v>
      </c>
      <c r="AC130" s="158" t="s">
        <v>35</v>
      </c>
      <c r="AD130" s="159">
        <v>0</v>
      </c>
      <c r="AE130" s="159">
        <v>0</v>
      </c>
      <c r="AF130" s="160">
        <v>0</v>
      </c>
      <c r="AG130" s="168">
        <v>0</v>
      </c>
      <c r="AH130" s="160">
        <v>0</v>
      </c>
      <c r="AI130" s="159">
        <f>SUM(AD130:AH130)</f>
        <v>0</v>
      </c>
      <c r="AJ130" s="119">
        <v>2021</v>
      </c>
    </row>
    <row r="131" spans="1:36" ht="22.5" customHeight="1">
      <c r="A131" s="226">
        <v>3</v>
      </c>
      <c r="B131" s="226">
        <v>0</v>
      </c>
      <c r="C131" s="226">
        <v>1</v>
      </c>
      <c r="D131" s="226">
        <v>0</v>
      </c>
      <c r="E131" s="226">
        <v>1</v>
      </c>
      <c r="F131" s="226">
        <v>1</v>
      </c>
      <c r="G131" s="226">
        <v>3</v>
      </c>
      <c r="H131" s="227">
        <v>1</v>
      </c>
      <c r="I131" s="228">
        <v>0</v>
      </c>
      <c r="J131" s="228">
        <v>5</v>
      </c>
      <c r="K131" s="226">
        <v>0</v>
      </c>
      <c r="L131" s="227">
        <v>2</v>
      </c>
      <c r="M131" s="226">
        <v>2</v>
      </c>
      <c r="N131" s="226">
        <v>0</v>
      </c>
      <c r="O131" s="226">
        <v>0</v>
      </c>
      <c r="P131" s="226">
        <v>5</v>
      </c>
      <c r="Q131" s="270" t="s">
        <v>173</v>
      </c>
      <c r="R131" s="271">
        <v>1</v>
      </c>
      <c r="S131" s="271">
        <v>0</v>
      </c>
      <c r="T131" s="227">
        <v>5</v>
      </c>
      <c r="U131" s="226">
        <v>0</v>
      </c>
      <c r="V131" s="227">
        <v>2</v>
      </c>
      <c r="W131" s="226">
        <v>0</v>
      </c>
      <c r="X131" s="272">
        <v>0</v>
      </c>
      <c r="Y131" s="265">
        <v>0</v>
      </c>
      <c r="Z131" s="264">
        <v>0</v>
      </c>
      <c r="AA131" s="265">
        <v>0</v>
      </c>
      <c r="AB131" s="194" t="s">
        <v>8</v>
      </c>
      <c r="AC131" s="195" t="s">
        <v>33</v>
      </c>
      <c r="AD131" s="196">
        <v>0</v>
      </c>
      <c r="AE131" s="196">
        <v>0</v>
      </c>
      <c r="AF131" s="197">
        <v>0</v>
      </c>
      <c r="AG131" s="197">
        <v>0</v>
      </c>
      <c r="AH131" s="197">
        <v>0</v>
      </c>
      <c r="AI131" s="196">
        <v>0</v>
      </c>
      <c r="AJ131" s="119">
        <v>2016</v>
      </c>
    </row>
    <row r="132" spans="1:36" ht="19.5" customHeight="1">
      <c r="A132" s="266">
        <v>3</v>
      </c>
      <c r="B132" s="266">
        <v>0</v>
      </c>
      <c r="C132" s="266">
        <v>1</v>
      </c>
      <c r="D132" s="266">
        <v>0</v>
      </c>
      <c r="E132" s="266">
        <v>1</v>
      </c>
      <c r="F132" s="266">
        <v>1</v>
      </c>
      <c r="G132" s="266">
        <v>3</v>
      </c>
      <c r="H132" s="239">
        <v>1</v>
      </c>
      <c r="I132" s="240">
        <v>0</v>
      </c>
      <c r="J132" s="240">
        <v>5</v>
      </c>
      <c r="K132" s="266">
        <v>0</v>
      </c>
      <c r="L132" s="239">
        <v>2</v>
      </c>
      <c r="M132" s="266">
        <v>2</v>
      </c>
      <c r="N132" s="266">
        <v>0</v>
      </c>
      <c r="O132" s="266">
        <v>0</v>
      </c>
      <c r="P132" s="266">
        <v>5</v>
      </c>
      <c r="Q132" s="268" t="s">
        <v>173</v>
      </c>
      <c r="R132" s="237">
        <v>1</v>
      </c>
      <c r="S132" s="237">
        <v>0</v>
      </c>
      <c r="T132" s="232">
        <v>5</v>
      </c>
      <c r="U132" s="267">
        <v>0</v>
      </c>
      <c r="V132" s="232">
        <v>2</v>
      </c>
      <c r="W132" s="267">
        <v>0</v>
      </c>
      <c r="X132" s="269">
        <v>0</v>
      </c>
      <c r="Y132" s="260">
        <v>1</v>
      </c>
      <c r="Z132" s="261">
        <v>0</v>
      </c>
      <c r="AA132" s="260">
        <v>1</v>
      </c>
      <c r="AB132" s="151" t="s">
        <v>9</v>
      </c>
      <c r="AC132" s="158" t="s">
        <v>50</v>
      </c>
      <c r="AD132" s="159">
        <v>0</v>
      </c>
      <c r="AE132" s="159">
        <v>0</v>
      </c>
      <c r="AF132" s="160">
        <v>0</v>
      </c>
      <c r="AG132" s="168"/>
      <c r="AH132" s="160">
        <v>0</v>
      </c>
      <c r="AI132" s="159">
        <v>0</v>
      </c>
      <c r="AJ132" s="119">
        <v>2016</v>
      </c>
    </row>
    <row r="133" spans="1:36" ht="25.5" customHeight="1">
      <c r="A133" s="238">
        <v>3</v>
      </c>
      <c r="B133" s="238">
        <v>0</v>
      </c>
      <c r="C133" s="238">
        <v>1</v>
      </c>
      <c r="D133" s="238">
        <v>0</v>
      </c>
      <c r="E133" s="238">
        <v>1</v>
      </c>
      <c r="F133" s="238">
        <v>1</v>
      </c>
      <c r="G133" s="238">
        <v>3</v>
      </c>
      <c r="H133" s="238">
        <v>1</v>
      </c>
      <c r="I133" s="238">
        <v>0</v>
      </c>
      <c r="J133" s="238">
        <v>5</v>
      </c>
      <c r="K133" s="238">
        <v>0</v>
      </c>
      <c r="L133" s="238">
        <v>2</v>
      </c>
      <c r="M133" s="238">
        <v>2</v>
      </c>
      <c r="N133" s="238">
        <v>0</v>
      </c>
      <c r="O133" s="238">
        <v>0</v>
      </c>
      <c r="P133" s="238">
        <v>5</v>
      </c>
      <c r="Q133" s="313" t="s">
        <v>173</v>
      </c>
      <c r="R133" s="313">
        <v>1</v>
      </c>
      <c r="S133" s="313">
        <v>0</v>
      </c>
      <c r="T133" s="238">
        <v>5</v>
      </c>
      <c r="U133" s="163">
        <v>0</v>
      </c>
      <c r="V133" s="238">
        <v>2</v>
      </c>
      <c r="W133" s="163">
        <v>0</v>
      </c>
      <c r="X133" s="317">
        <v>0</v>
      </c>
      <c r="Y133" s="316">
        <v>1</v>
      </c>
      <c r="Z133" s="315">
        <v>0</v>
      </c>
      <c r="AA133" s="316">
        <v>0</v>
      </c>
      <c r="AB133" s="198" t="s">
        <v>10</v>
      </c>
      <c r="AC133" s="199" t="s">
        <v>35</v>
      </c>
      <c r="AD133" s="200">
        <v>0</v>
      </c>
      <c r="AE133" s="200">
        <v>0</v>
      </c>
      <c r="AF133" s="201">
        <v>0</v>
      </c>
      <c r="AG133" s="201">
        <v>0</v>
      </c>
      <c r="AH133" s="201">
        <v>0</v>
      </c>
      <c r="AI133" s="200">
        <v>0</v>
      </c>
      <c r="AJ133" s="119">
        <v>2016</v>
      </c>
    </row>
    <row r="134" spans="1:36" ht="30.75" customHeight="1">
      <c r="A134" s="266">
        <v>3</v>
      </c>
      <c r="B134" s="266">
        <v>0</v>
      </c>
      <c r="C134" s="266">
        <v>1</v>
      </c>
      <c r="D134" s="266">
        <v>0</v>
      </c>
      <c r="E134" s="266">
        <v>1</v>
      </c>
      <c r="F134" s="266">
        <v>1</v>
      </c>
      <c r="G134" s="266">
        <v>3</v>
      </c>
      <c r="H134" s="239">
        <v>1</v>
      </c>
      <c r="I134" s="240">
        <v>0</v>
      </c>
      <c r="J134" s="240">
        <v>5</v>
      </c>
      <c r="K134" s="266">
        <v>0</v>
      </c>
      <c r="L134" s="239">
        <v>2</v>
      </c>
      <c r="M134" s="266">
        <v>2</v>
      </c>
      <c r="N134" s="266">
        <v>0</v>
      </c>
      <c r="O134" s="266">
        <v>0</v>
      </c>
      <c r="P134" s="266">
        <v>5</v>
      </c>
      <c r="Q134" s="268" t="s">
        <v>173</v>
      </c>
      <c r="R134" s="237">
        <v>1</v>
      </c>
      <c r="S134" s="237">
        <v>0</v>
      </c>
      <c r="T134" s="232">
        <v>5</v>
      </c>
      <c r="U134" s="267">
        <v>0</v>
      </c>
      <c r="V134" s="232">
        <v>2</v>
      </c>
      <c r="W134" s="267">
        <v>0</v>
      </c>
      <c r="X134" s="269">
        <v>0</v>
      </c>
      <c r="Y134" s="260">
        <v>1</v>
      </c>
      <c r="Z134" s="261">
        <v>0</v>
      </c>
      <c r="AA134" s="260">
        <v>1</v>
      </c>
      <c r="AB134" s="151" t="s">
        <v>11</v>
      </c>
      <c r="AC134" s="158" t="s">
        <v>50</v>
      </c>
      <c r="AD134" s="159">
        <v>0</v>
      </c>
      <c r="AE134" s="159">
        <v>0</v>
      </c>
      <c r="AF134" s="160">
        <v>0</v>
      </c>
      <c r="AG134" s="168"/>
      <c r="AH134" s="160">
        <v>0</v>
      </c>
      <c r="AI134" s="159">
        <v>0</v>
      </c>
      <c r="AJ134" s="119">
        <v>2016</v>
      </c>
    </row>
    <row r="135" spans="1:36" ht="63.75">
      <c r="A135" s="244">
        <v>0</v>
      </c>
      <c r="B135" s="244">
        <v>0</v>
      </c>
      <c r="C135" s="244">
        <v>0</v>
      </c>
      <c r="D135" s="244">
        <v>0</v>
      </c>
      <c r="E135" s="244">
        <v>0</v>
      </c>
      <c r="F135" s="244">
        <v>0</v>
      </c>
      <c r="G135" s="244">
        <v>0</v>
      </c>
      <c r="H135" s="235">
        <v>1</v>
      </c>
      <c r="I135" s="236">
        <v>0</v>
      </c>
      <c r="J135" s="236">
        <v>6</v>
      </c>
      <c r="K135" s="244">
        <v>0</v>
      </c>
      <c r="L135" s="235">
        <v>0</v>
      </c>
      <c r="M135" s="244">
        <v>0</v>
      </c>
      <c r="N135" s="244">
        <v>0</v>
      </c>
      <c r="O135" s="244">
        <v>0</v>
      </c>
      <c r="P135" s="244">
        <v>0</v>
      </c>
      <c r="Q135" s="244">
        <v>0</v>
      </c>
      <c r="R135" s="235">
        <v>1</v>
      </c>
      <c r="S135" s="235">
        <v>0</v>
      </c>
      <c r="T135" s="242">
        <v>6</v>
      </c>
      <c r="U135" s="273">
        <v>0</v>
      </c>
      <c r="V135" s="274">
        <v>0</v>
      </c>
      <c r="W135" s="273">
        <v>0</v>
      </c>
      <c r="X135" s="262">
        <v>0</v>
      </c>
      <c r="Y135" s="263">
        <v>0</v>
      </c>
      <c r="Z135" s="262">
        <v>0</v>
      </c>
      <c r="AA135" s="263">
        <v>0</v>
      </c>
      <c r="AB135" s="140" t="s">
        <v>208</v>
      </c>
      <c r="AC135" s="148" t="s">
        <v>35</v>
      </c>
      <c r="AD135" s="149">
        <v>0</v>
      </c>
      <c r="AE135" s="149">
        <v>0</v>
      </c>
      <c r="AF135" s="149">
        <v>0</v>
      </c>
      <c r="AG135" s="149">
        <v>150</v>
      </c>
      <c r="AH135" s="149">
        <f>AH136</f>
        <v>0</v>
      </c>
      <c r="AI135" s="149">
        <f>SUM(AD135:AH135)</f>
        <v>150</v>
      </c>
      <c r="AJ135" s="119">
        <v>2021</v>
      </c>
    </row>
    <row r="136" spans="1:36" ht="75" customHeight="1">
      <c r="A136" s="226">
        <v>0</v>
      </c>
      <c r="B136" s="226">
        <v>0</v>
      </c>
      <c r="C136" s="226">
        <v>0</v>
      </c>
      <c r="D136" s="226">
        <v>0</v>
      </c>
      <c r="E136" s="226">
        <v>0</v>
      </c>
      <c r="F136" s="226">
        <v>0</v>
      </c>
      <c r="G136" s="226">
        <v>0</v>
      </c>
      <c r="H136" s="227">
        <v>1</v>
      </c>
      <c r="I136" s="228">
        <v>0</v>
      </c>
      <c r="J136" s="228">
        <v>6</v>
      </c>
      <c r="K136" s="226">
        <v>0</v>
      </c>
      <c r="L136" s="227">
        <v>1</v>
      </c>
      <c r="M136" s="226">
        <v>0</v>
      </c>
      <c r="N136" s="226">
        <v>0</v>
      </c>
      <c r="O136" s="226">
        <v>0</v>
      </c>
      <c r="P136" s="226">
        <v>0</v>
      </c>
      <c r="Q136" s="226">
        <v>0</v>
      </c>
      <c r="R136" s="227">
        <v>1</v>
      </c>
      <c r="S136" s="227">
        <v>0</v>
      </c>
      <c r="T136" s="227">
        <v>6</v>
      </c>
      <c r="U136" s="226">
        <v>0</v>
      </c>
      <c r="V136" s="227">
        <v>1</v>
      </c>
      <c r="W136" s="264">
        <v>0</v>
      </c>
      <c r="X136" s="264">
        <v>0</v>
      </c>
      <c r="Y136" s="265">
        <v>0</v>
      </c>
      <c r="Z136" s="264">
        <v>0</v>
      </c>
      <c r="AA136" s="265">
        <v>0</v>
      </c>
      <c r="AB136" s="73" t="s">
        <v>179</v>
      </c>
      <c r="AC136" s="122" t="s">
        <v>35</v>
      </c>
      <c r="AD136" s="125">
        <v>0</v>
      </c>
      <c r="AE136" s="125">
        <v>0</v>
      </c>
      <c r="AF136" s="125">
        <v>0</v>
      </c>
      <c r="AG136" s="125">
        <f>AG138</f>
        <v>0</v>
      </c>
      <c r="AH136" s="125">
        <f>AH138</f>
        <v>0</v>
      </c>
      <c r="AI136" s="125">
        <f>SUM(AD136:AH136)</f>
        <v>0</v>
      </c>
      <c r="AJ136" s="119">
        <v>2021</v>
      </c>
    </row>
    <row r="137" spans="1:36" ht="65.25" customHeight="1">
      <c r="A137" s="229">
        <v>0</v>
      </c>
      <c r="B137" s="229">
        <v>0</v>
      </c>
      <c r="C137" s="229">
        <v>0</v>
      </c>
      <c r="D137" s="229">
        <v>0</v>
      </c>
      <c r="E137" s="229">
        <v>0</v>
      </c>
      <c r="F137" s="229">
        <v>0</v>
      </c>
      <c r="G137" s="229">
        <v>0</v>
      </c>
      <c r="H137" s="230">
        <v>1</v>
      </c>
      <c r="I137" s="231">
        <v>0</v>
      </c>
      <c r="J137" s="231">
        <v>6</v>
      </c>
      <c r="K137" s="229">
        <v>0</v>
      </c>
      <c r="L137" s="230">
        <v>1</v>
      </c>
      <c r="M137" s="229">
        <v>0</v>
      </c>
      <c r="N137" s="229">
        <v>0</v>
      </c>
      <c r="O137" s="229">
        <v>0</v>
      </c>
      <c r="P137" s="229">
        <v>0</v>
      </c>
      <c r="Q137" s="266">
        <v>0</v>
      </c>
      <c r="R137" s="232">
        <v>1</v>
      </c>
      <c r="S137" s="232">
        <v>0</v>
      </c>
      <c r="T137" s="232">
        <v>6</v>
      </c>
      <c r="U137" s="267">
        <v>0</v>
      </c>
      <c r="V137" s="232">
        <v>1</v>
      </c>
      <c r="W137" s="267">
        <v>0</v>
      </c>
      <c r="X137" s="267">
        <v>0</v>
      </c>
      <c r="Y137" s="232">
        <v>0</v>
      </c>
      <c r="Z137" s="267">
        <v>0</v>
      </c>
      <c r="AA137" s="232">
        <v>1</v>
      </c>
      <c r="AB137" s="56" t="s">
        <v>180</v>
      </c>
      <c r="AC137" s="164" t="s">
        <v>181</v>
      </c>
      <c r="AD137" s="165">
        <v>1</v>
      </c>
      <c r="AE137" s="165">
        <v>1</v>
      </c>
      <c r="AF137" s="165">
        <v>1</v>
      </c>
      <c r="AG137" s="165">
        <v>1</v>
      </c>
      <c r="AH137" s="165">
        <v>0</v>
      </c>
      <c r="AI137" s="127">
        <v>4</v>
      </c>
      <c r="AJ137" s="119">
        <v>2021</v>
      </c>
    </row>
    <row r="138" spans="1:36" ht="51">
      <c r="A138" s="238">
        <v>3</v>
      </c>
      <c r="B138" s="238">
        <v>1</v>
      </c>
      <c r="C138" s="238">
        <v>1</v>
      </c>
      <c r="D138" s="238">
        <v>0</v>
      </c>
      <c r="E138" s="238">
        <v>7</v>
      </c>
      <c r="F138" s="238">
        <v>0</v>
      </c>
      <c r="G138" s="238">
        <v>2</v>
      </c>
      <c r="H138" s="238">
        <v>1</v>
      </c>
      <c r="I138" s="238">
        <v>0</v>
      </c>
      <c r="J138" s="238">
        <v>6</v>
      </c>
      <c r="K138" s="238">
        <v>0</v>
      </c>
      <c r="L138" s="238">
        <v>1</v>
      </c>
      <c r="M138" s="238" t="s">
        <v>7</v>
      </c>
      <c r="N138" s="238">
        <v>0</v>
      </c>
      <c r="O138" s="238">
        <v>2</v>
      </c>
      <c r="P138" s="238">
        <v>7</v>
      </c>
      <c r="Q138" s="238">
        <v>0</v>
      </c>
      <c r="R138" s="238">
        <v>1</v>
      </c>
      <c r="S138" s="238">
        <v>0</v>
      </c>
      <c r="T138" s="238">
        <v>6</v>
      </c>
      <c r="U138" s="163">
        <v>0</v>
      </c>
      <c r="V138" s="238">
        <v>1</v>
      </c>
      <c r="W138" s="315">
        <v>0</v>
      </c>
      <c r="X138" s="315">
        <v>0</v>
      </c>
      <c r="Y138" s="316">
        <v>1</v>
      </c>
      <c r="Z138" s="315">
        <v>0</v>
      </c>
      <c r="AA138" s="316">
        <v>0</v>
      </c>
      <c r="AB138" s="77" t="s">
        <v>182</v>
      </c>
      <c r="AC138" s="124" t="s">
        <v>35</v>
      </c>
      <c r="AD138" s="126">
        <v>0</v>
      </c>
      <c r="AE138" s="126">
        <v>0</v>
      </c>
      <c r="AF138" s="126">
        <v>0</v>
      </c>
      <c r="AG138" s="123">
        <v>0</v>
      </c>
      <c r="AH138" s="123">
        <v>0</v>
      </c>
      <c r="AI138" s="126">
        <f>SUM(AD138:AH138)</f>
        <v>0</v>
      </c>
      <c r="AJ138" s="119">
        <v>2021</v>
      </c>
    </row>
    <row r="139" spans="1:36" ht="39.75" customHeight="1">
      <c r="A139" s="266">
        <v>3</v>
      </c>
      <c r="B139" s="266">
        <v>1</v>
      </c>
      <c r="C139" s="266">
        <v>1</v>
      </c>
      <c r="D139" s="266">
        <v>0</v>
      </c>
      <c r="E139" s="266">
        <v>7</v>
      </c>
      <c r="F139" s="266">
        <v>0</v>
      </c>
      <c r="G139" s="266">
        <v>2</v>
      </c>
      <c r="H139" s="239">
        <v>1</v>
      </c>
      <c r="I139" s="240">
        <v>0</v>
      </c>
      <c r="J139" s="240">
        <v>6</v>
      </c>
      <c r="K139" s="266">
        <v>0</v>
      </c>
      <c r="L139" s="239">
        <v>1</v>
      </c>
      <c r="M139" s="266" t="s">
        <v>7</v>
      </c>
      <c r="N139" s="266">
        <v>0</v>
      </c>
      <c r="O139" s="266">
        <v>2</v>
      </c>
      <c r="P139" s="266">
        <v>7</v>
      </c>
      <c r="Q139" s="268">
        <v>0</v>
      </c>
      <c r="R139" s="237">
        <v>1</v>
      </c>
      <c r="S139" s="237">
        <v>0</v>
      </c>
      <c r="T139" s="237">
        <v>6</v>
      </c>
      <c r="U139" s="275">
        <v>0</v>
      </c>
      <c r="V139" s="237">
        <v>1</v>
      </c>
      <c r="W139" s="261">
        <v>0</v>
      </c>
      <c r="X139" s="261">
        <v>0</v>
      </c>
      <c r="Y139" s="260">
        <v>1</v>
      </c>
      <c r="Z139" s="261">
        <v>0</v>
      </c>
      <c r="AA139" s="276">
        <v>1</v>
      </c>
      <c r="AB139" s="56" t="s">
        <v>183</v>
      </c>
      <c r="AC139" s="166" t="s">
        <v>50</v>
      </c>
      <c r="AD139" s="167">
        <v>1</v>
      </c>
      <c r="AE139" s="167">
        <v>1</v>
      </c>
      <c r="AF139" s="168">
        <v>1</v>
      </c>
      <c r="AG139" s="168">
        <v>0</v>
      </c>
      <c r="AH139" s="168">
        <v>0</v>
      </c>
      <c r="AI139" s="159">
        <f>SUM(AD139:AH139)</f>
        <v>3</v>
      </c>
      <c r="AJ139" s="119">
        <v>2021</v>
      </c>
    </row>
    <row r="140" spans="1:36" ht="55.5" customHeight="1">
      <c r="A140" s="277">
        <v>3</v>
      </c>
      <c r="B140" s="277">
        <v>1</v>
      </c>
      <c r="C140" s="277">
        <v>3</v>
      </c>
      <c r="D140" s="277">
        <v>0</v>
      </c>
      <c r="E140" s="277">
        <v>8</v>
      </c>
      <c r="F140" s="277">
        <v>0</v>
      </c>
      <c r="G140" s="277">
        <v>1</v>
      </c>
      <c r="H140" s="277">
        <v>1</v>
      </c>
      <c r="I140" s="277">
        <v>0</v>
      </c>
      <c r="J140" s="277">
        <v>6</v>
      </c>
      <c r="K140" s="277">
        <v>0</v>
      </c>
      <c r="L140" s="277">
        <v>1</v>
      </c>
      <c r="M140" s="277" t="s">
        <v>7</v>
      </c>
      <c r="N140" s="277">
        <v>0</v>
      </c>
      <c r="O140" s="277">
        <v>2</v>
      </c>
      <c r="P140" s="277">
        <v>7</v>
      </c>
      <c r="Q140" s="277">
        <v>0</v>
      </c>
      <c r="R140" s="277">
        <v>1</v>
      </c>
      <c r="S140" s="277">
        <v>0</v>
      </c>
      <c r="T140" s="277">
        <v>6</v>
      </c>
      <c r="U140" s="277">
        <v>0</v>
      </c>
      <c r="V140" s="277">
        <v>1</v>
      </c>
      <c r="W140" s="277">
        <v>0</v>
      </c>
      <c r="X140" s="277">
        <v>0</v>
      </c>
      <c r="Y140" s="277">
        <v>2</v>
      </c>
      <c r="Z140" s="277">
        <v>0</v>
      </c>
      <c r="AA140" s="278">
        <v>0</v>
      </c>
      <c r="AB140" s="318" t="s">
        <v>12</v>
      </c>
      <c r="AC140" s="319" t="s">
        <v>35</v>
      </c>
      <c r="AD140" s="322">
        <v>0</v>
      </c>
      <c r="AE140" s="212">
        <v>0</v>
      </c>
      <c r="AF140" s="320">
        <v>0</v>
      </c>
      <c r="AG140" s="320">
        <v>150</v>
      </c>
      <c r="AH140" s="212">
        <v>0</v>
      </c>
      <c r="AI140" s="320">
        <v>150</v>
      </c>
      <c r="AJ140" s="119">
        <v>2021</v>
      </c>
    </row>
    <row r="141" spans="1:36" ht="38.25">
      <c r="A141" s="279">
        <v>3</v>
      </c>
      <c r="B141" s="279">
        <v>1</v>
      </c>
      <c r="C141" s="279">
        <v>3</v>
      </c>
      <c r="D141" s="279">
        <v>0</v>
      </c>
      <c r="E141" s="279">
        <v>8</v>
      </c>
      <c r="F141" s="279">
        <v>0</v>
      </c>
      <c r="G141" s="279">
        <v>1</v>
      </c>
      <c r="H141" s="280">
        <v>1</v>
      </c>
      <c r="I141" s="280">
        <v>0</v>
      </c>
      <c r="J141" s="280">
        <v>6</v>
      </c>
      <c r="K141" s="280">
        <v>0</v>
      </c>
      <c r="L141" s="280">
        <v>1</v>
      </c>
      <c r="M141" s="280" t="s">
        <v>7</v>
      </c>
      <c r="N141" s="280">
        <v>0</v>
      </c>
      <c r="O141" s="280">
        <v>2</v>
      </c>
      <c r="P141" s="280">
        <v>7</v>
      </c>
      <c r="Q141" s="280">
        <v>0</v>
      </c>
      <c r="R141" s="281"/>
      <c r="S141" s="281"/>
      <c r="T141" s="281">
        <v>6</v>
      </c>
      <c r="U141" s="281">
        <v>0</v>
      </c>
      <c r="V141" s="281">
        <v>1</v>
      </c>
      <c r="W141" s="281">
        <v>0</v>
      </c>
      <c r="X141" s="281">
        <v>0</v>
      </c>
      <c r="Y141" s="281">
        <v>2</v>
      </c>
      <c r="Z141" s="281">
        <v>0</v>
      </c>
      <c r="AA141" s="282">
        <v>1</v>
      </c>
      <c r="AB141" s="169" t="s">
        <v>184</v>
      </c>
      <c r="AC141" s="162" t="s">
        <v>50</v>
      </c>
      <c r="AD141" s="99">
        <v>0</v>
      </c>
      <c r="AE141" s="99">
        <v>0</v>
      </c>
      <c r="AF141" s="99">
        <v>1</v>
      </c>
      <c r="AG141" s="99">
        <v>1</v>
      </c>
      <c r="AH141" s="99">
        <v>0</v>
      </c>
      <c r="AI141" s="99">
        <v>2</v>
      </c>
      <c r="AJ141" s="119">
        <v>2021</v>
      </c>
    </row>
    <row r="142" spans="1:36" ht="12.75">
      <c r="A142" s="121"/>
      <c r="B142" s="121"/>
      <c r="C142" s="121"/>
      <c r="D142" s="121"/>
      <c r="E142" s="121"/>
      <c r="F142" s="121"/>
      <c r="G142" s="121"/>
      <c r="H142" s="121"/>
      <c r="I142" s="190"/>
      <c r="J142" s="190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61"/>
      <c r="AC142" s="121"/>
      <c r="AD142" s="321"/>
      <c r="AE142" s="120"/>
      <c r="AF142" s="120"/>
      <c r="AG142" s="120"/>
      <c r="AH142" s="120"/>
      <c r="AI142" s="120"/>
      <c r="AJ142" s="120"/>
    </row>
    <row r="143" spans="1:36" ht="12.75">
      <c r="A143" s="121"/>
      <c r="B143" s="121"/>
      <c r="C143" s="121"/>
      <c r="D143" s="121"/>
      <c r="E143" s="121"/>
      <c r="F143" s="121"/>
      <c r="G143" s="121"/>
      <c r="H143" s="121"/>
      <c r="I143" s="190"/>
      <c r="J143" s="190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61"/>
      <c r="AC143" s="121"/>
      <c r="AD143" s="99"/>
      <c r="AE143" s="120"/>
      <c r="AF143" s="120"/>
      <c r="AG143" s="120"/>
      <c r="AH143" s="120"/>
      <c r="AI143" s="120"/>
      <c r="AJ143" s="120"/>
    </row>
    <row r="144" spans="9:10" ht="12.75">
      <c r="I144" s="191"/>
      <c r="J144" s="191"/>
    </row>
  </sheetData>
  <sheetProtection/>
  <mergeCells count="37">
    <mergeCell ref="S16:AJ16"/>
    <mergeCell ref="AD2:AJ4"/>
    <mergeCell ref="S6:AJ6"/>
    <mergeCell ref="S11:AJ11"/>
    <mergeCell ref="S7:AJ7"/>
    <mergeCell ref="S8:AJ8"/>
    <mergeCell ref="S12:AJ12"/>
    <mergeCell ref="R18:AA18"/>
    <mergeCell ref="AD18:AH18"/>
    <mergeCell ref="AI18:AJ18"/>
    <mergeCell ref="S13:AC13"/>
    <mergeCell ref="AB18:AB20"/>
    <mergeCell ref="W19:Y20"/>
    <mergeCell ref="AD19:AD20"/>
    <mergeCell ref="R19:S20"/>
    <mergeCell ref="AF19:AF20"/>
    <mergeCell ref="S14:AC14"/>
    <mergeCell ref="AI19:AI20"/>
    <mergeCell ref="AJ19:AJ20"/>
    <mergeCell ref="AE19:AE20"/>
    <mergeCell ref="AG19:AG20"/>
    <mergeCell ref="T19:T20"/>
    <mergeCell ref="U19:U20"/>
    <mergeCell ref="V19:V20"/>
    <mergeCell ref="AH19:AH20"/>
    <mergeCell ref="AC18:AC20"/>
    <mergeCell ref="Z19:AA20"/>
    <mergeCell ref="S15:AJ15"/>
    <mergeCell ref="A18:Q18"/>
    <mergeCell ref="A19:C20"/>
    <mergeCell ref="F19:G20"/>
    <mergeCell ref="H19:Q19"/>
    <mergeCell ref="H20:I20"/>
    <mergeCell ref="D19:E20"/>
    <mergeCell ref="K20:L20"/>
    <mergeCell ref="M20:Q20"/>
    <mergeCell ref="S17:AJ17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2019-12-18T11:06:08Z</cp:lastPrinted>
  <dcterms:created xsi:type="dcterms:W3CDTF">2006-09-16T00:00:00Z</dcterms:created>
  <dcterms:modified xsi:type="dcterms:W3CDTF">2019-12-20T11:32:26Z</dcterms:modified>
  <cp:category/>
  <cp:version/>
  <cp:contentType/>
  <cp:contentStatus/>
</cp:coreProperties>
</file>